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박미성자료\박미성\25 계약\2024\전시장 개선공사\"/>
    </mc:Choice>
  </mc:AlternateContent>
  <xr:revisionPtr revIDLastSave="0" documentId="8_{F5CE5A4B-89A5-4381-97E9-E7D704758BF0}" xr6:coauthVersionLast="47" xr6:coauthVersionMax="47" xr10:uidLastSave="{00000000-0000-0000-0000-000000000000}"/>
  <bookViews>
    <workbookView xWindow="28905" yWindow="1635" windowWidth="19410" windowHeight="12210" activeTab="2" xr2:uid="{18428EC1-922C-4AFB-8986-5E50E240DE02}"/>
  </bookViews>
  <sheets>
    <sheet name="원가계산서" sheetId="8" r:id="rId1"/>
    <sheet name="공종별집계표" sheetId="7" r:id="rId2"/>
    <sheet name="공종별내역서" sheetId="6" r:id="rId3"/>
    <sheet name="Sheet1" sheetId="1" r:id="rId4"/>
  </sheets>
  <definedNames>
    <definedName name="_xlnm.Print_Area" localSheetId="2">공종별내역서!$A$1:$M$195</definedName>
    <definedName name="_xlnm.Print_Area" localSheetId="1">공종별집계표!$A$1:$M$27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6" l="1"/>
  <c r="H13" i="7" s="1"/>
  <c r="H147" i="6"/>
  <c r="H12" i="7" s="1"/>
  <c r="J195" i="6"/>
  <c r="J14" i="7" s="1"/>
  <c r="H195" i="6"/>
  <c r="H14" i="7" s="1"/>
  <c r="J171" i="6"/>
  <c r="J13" i="7" s="1"/>
  <c r="J147" i="6"/>
  <c r="J12" i="7" s="1"/>
  <c r="L171" i="6" l="1"/>
  <c r="L195" i="6"/>
  <c r="H51" i="6"/>
  <c r="H8" i="7" s="1"/>
  <c r="F147" i="6"/>
  <c r="F12" i="7" s="1"/>
  <c r="L12" i="7" s="1"/>
  <c r="F195" i="6"/>
  <c r="J99" i="6"/>
  <c r="J10" i="7" s="1"/>
  <c r="H75" i="6"/>
  <c r="H9" i="7" s="1"/>
  <c r="H27" i="6" l="1"/>
  <c r="H7" i="7" s="1"/>
  <c r="H123" i="6"/>
  <c r="H11" i="7" s="1"/>
  <c r="F171" i="6"/>
  <c r="J27" i="6"/>
  <c r="J7" i="7" s="1"/>
  <c r="L147" i="6"/>
  <c r="K12" i="7"/>
  <c r="K14" i="7"/>
  <c r="F14" i="7"/>
  <c r="L14" i="7" s="1"/>
  <c r="F13" i="7" l="1"/>
  <c r="L13" i="7" s="1"/>
  <c r="K13" i="7"/>
  <c r="F51" i="6" l="1"/>
  <c r="F8" i="7" l="1"/>
  <c r="F27" i="6" l="1"/>
  <c r="L27" i="6"/>
  <c r="F75" i="6"/>
  <c r="F9" i="7" l="1"/>
  <c r="F7" i="7"/>
  <c r="K7" i="7"/>
  <c r="L7" i="7" l="1"/>
  <c r="H99" i="6"/>
  <c r="H10" i="7" s="1"/>
  <c r="J75" i="6"/>
  <c r="L75" i="6"/>
  <c r="J51" i="6"/>
  <c r="L51" i="6"/>
  <c r="H6" i="7" l="1"/>
  <c r="J8" i="7"/>
  <c r="K8" i="7"/>
  <c r="F99" i="6"/>
  <c r="L99" i="6"/>
  <c r="J9" i="7"/>
  <c r="L9" i="7" s="1"/>
  <c r="K9" i="7"/>
  <c r="H5" i="7" l="1"/>
  <c r="H27" i="7" s="1"/>
  <c r="F10" i="7"/>
  <c r="K10" i="7"/>
  <c r="E10" i="8"/>
  <c r="L8" i="7"/>
  <c r="J123" i="6" l="1"/>
  <c r="J11" i="7" s="1"/>
  <c r="L10" i="7"/>
  <c r="J6" i="7" l="1"/>
  <c r="J5" i="7" l="1"/>
  <c r="J27" i="7" s="1"/>
  <c r="L123" i="6"/>
  <c r="F123" i="6"/>
  <c r="F11" i="7" l="1"/>
  <c r="K11" i="7"/>
  <c r="L11" i="7" l="1"/>
  <c r="F6" i="7" l="1"/>
  <c r="K6" i="7"/>
  <c r="L6" i="7" l="1"/>
  <c r="F5" i="7" l="1"/>
  <c r="K5" i="7"/>
  <c r="L5" i="7" l="1"/>
  <c r="L27" i="7" s="1"/>
  <c r="F27" i="7"/>
  <c r="E23" i="8" l="1"/>
  <c r="E24" i="8" s="1"/>
  <c r="E25" i="8" l="1"/>
</calcChain>
</file>

<file path=xl/sharedStrings.xml><?xml version="1.0" encoding="utf-8"?>
<sst xmlns="http://schemas.openxmlformats.org/spreadsheetml/2006/main" count="427" uniqueCount="204">
  <si>
    <t>공 종 별 집 계 표</t>
  </si>
  <si>
    <t>[ 장생포 문화창고 전시장 개선공사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</si>
  <si>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</si>
  <si>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</si>
  <si>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</si>
  <si>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</si>
  <si>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</si>
  <si>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</si>
  <si>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</si>
  <si>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</si>
  <si>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</si>
  <si>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</si>
  <si>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</si>
  <si>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</si>
  <si>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</si>
  <si>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</si>
  <si>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</si>
  <si>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</si>
  <si>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</si>
  <si>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</si>
  <si>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</si>
  <si>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</si>
  <si>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</si>
  <si>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</si>
  <si>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</si>
  <si>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</si>
  <si>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</si>
  <si>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</si>
  <si>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</si>
  <si>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</si>
  <si>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</si>
  <si>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</si>
  <si>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</si>
  <si>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</si>
  <si>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</si>
  <si>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</si>
  <si>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</si>
  <si>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</si>
  <si>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</si>
  <si>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</si>
  <si>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</si>
  <si>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</si>
  <si>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</si>
  <si>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</si>
  <si>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</si>
  <si>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</si>
  <si>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</si>
  <si>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</si>
  <si>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</si>
  <si>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</si>
  <si>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</si>
  <si>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장생포 문화창고 전시장 개선공사</t>
  </si>
  <si>
    <t/>
  </si>
  <si>
    <t>01</t>
  </si>
  <si>
    <t>0101  건  축  공  사</t>
  </si>
  <si>
    <t>0101</t>
  </si>
  <si>
    <t>010101  가  설  공  사</t>
  </si>
  <si>
    <t>010101</t>
  </si>
  <si>
    <t>강관 조립말비계(이동식)설치 및 해체</t>
  </si>
  <si>
    <t>높이 4m, 3개월</t>
  </si>
  <si>
    <t>대</t>
  </si>
  <si>
    <t>5797D1490D405B0774663A9D6D6CB9</t>
  </si>
  <si>
    <t>T</t>
  </si>
  <si>
    <t>F</t>
  </si>
  <si>
    <t>0101015797D1490D405B0774663A9D6D6CB9</t>
  </si>
  <si>
    <t>건축물 현장정리</t>
  </si>
  <si>
    <t>준공청소 포함</t>
  </si>
  <si>
    <t>M2</t>
  </si>
  <si>
    <t>5797D1495544440758537373B56E9B</t>
  </si>
  <si>
    <t>0101015797D1495544440758537373B56E9B</t>
  </si>
  <si>
    <t>[ 합           계 ]</t>
  </si>
  <si>
    <t>TOTAL</t>
  </si>
  <si>
    <t>010102  금  속  공  사</t>
  </si>
  <si>
    <t>010102</t>
  </si>
  <si>
    <t>경량철골천정틀.</t>
  </si>
  <si>
    <t>T-BAR, H:1m미만, 인써트 유</t>
  </si>
  <si>
    <t>m2</t>
  </si>
  <si>
    <t>메쉬철망 천정재 마감</t>
  </si>
  <si>
    <t>AL몰딩 설치</t>
  </si>
  <si>
    <t>W형, 15*15*15*15*1.0mm</t>
  </si>
  <si>
    <t>M</t>
  </si>
  <si>
    <t>이동식 전시 가벽 설치</t>
  </si>
  <si>
    <t>L=1200*400*H=3160</t>
  </si>
  <si>
    <t>개소</t>
  </si>
  <si>
    <t>L=1200*400*H=3560</t>
  </si>
  <si>
    <t>L=1200*400*H=3060</t>
  </si>
  <si>
    <t>010103  창  호  공  사</t>
  </si>
  <si>
    <t>010103</t>
  </si>
  <si>
    <t>PD01</t>
  </si>
  <si>
    <t>2.400 x 2.800 = 6.720</t>
  </si>
  <si>
    <t>EA</t>
  </si>
  <si>
    <t>수밀코킹(실리콘)</t>
  </si>
  <si>
    <t>삼각, 10mm, 창호주위</t>
  </si>
  <si>
    <t>창문틀주위우레탄폼충진.</t>
  </si>
  <si>
    <t>m</t>
  </si>
  <si>
    <t>010104  도  장  공  사</t>
  </si>
  <si>
    <t>010104</t>
  </si>
  <si>
    <t>바탕만들기+걸레받이용 페인트칠(재료비 포함)</t>
  </si>
  <si>
    <t>붓칠 2회, G.B.면(줄퍼티)</t>
  </si>
  <si>
    <t>바탕만들기+수성페인트 롤러칠(재료비 포함)</t>
  </si>
  <si>
    <t>내부 2회, G.B.면 줄퍼티, 친환경</t>
  </si>
  <si>
    <t>내천장 2회, G.B.면 줄퍼티, 친환경</t>
  </si>
  <si>
    <t>010105  수  장  공  사</t>
  </si>
  <si>
    <t>010105</t>
  </si>
  <si>
    <t>EPS 페널 설치 - 벽</t>
  </si>
  <si>
    <t>100mm</t>
  </si>
  <si>
    <t>EPS 페널 설치 - 지붕</t>
  </si>
  <si>
    <t>판넬후레싱 설치</t>
  </si>
  <si>
    <t>각종</t>
  </si>
  <si>
    <t>식</t>
  </si>
  <si>
    <t>수장고 구조틀 설치</t>
  </si>
  <si>
    <t>C-75*45*2.3, 도장포함</t>
  </si>
  <si>
    <t>반자틀설치</t>
  </si>
  <si>
    <t>달대 유</t>
  </si>
  <si>
    <t>경량벽체마감</t>
  </si>
  <si>
    <t>ㅁ-30*30 목재각재+석고판 9.5T 2겹 한면</t>
  </si>
  <si>
    <t>천정 석고판 붙임</t>
  </si>
  <si>
    <t>9.5T 2겹</t>
  </si>
  <si>
    <t>암막블라인드-관공서용</t>
  </si>
  <si>
    <t>방염</t>
  </si>
  <si>
    <t>0102</t>
  </si>
  <si>
    <t>0103  설  비  공  사</t>
  </si>
  <si>
    <t>0103</t>
  </si>
  <si>
    <t>설  비  공  사</t>
  </si>
  <si>
    <t>0104  소  방  공  사</t>
  </si>
  <si>
    <t>0104</t>
  </si>
  <si>
    <t>소  방  공  사</t>
  </si>
  <si>
    <t>562C0148CF4E70076B71D259CAFCA897CB33C8</t>
  </si>
  <si>
    <t>0104562C0148CF4E70076B71D259CAFCA897CB33C8</t>
  </si>
  <si>
    <t>비      고</t>
  </si>
  <si>
    <t>공 사 원 가 계 산 서</t>
  </si>
  <si>
    <t>공사명 : 장생포 문화창고 전시장 개선공사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</si>
  <si>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</si>
  <si>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</si>
  <si>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</si>
  <si>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</si>
  <si>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</si>
  <si>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</si>
  <si>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</si>
  <si>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</si>
  <si>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</si>
  <si>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</si>
  <si>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</si>
  <si>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</si>
  <si>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</si>
  <si>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</si>
  <si>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</si>
  <si>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</si>
  <si>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</si>
  <si>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</si>
  <si>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</si>
  <si>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12.2%</t>
  </si>
  <si>
    <t>BS</t>
  </si>
  <si>
    <t>C2</t>
  </si>
  <si>
    <t>경              비</t>
  </si>
  <si>
    <t>C4</t>
  </si>
  <si>
    <t>산  재  보  험  료</t>
  </si>
  <si>
    <t>노무비 * 3.56%</t>
  </si>
  <si>
    <t>C5</t>
  </si>
  <si>
    <t>고  용  보  험  료</t>
  </si>
  <si>
    <t>노무비 * 1.01%</t>
  </si>
  <si>
    <t>C6</t>
  </si>
  <si>
    <t>국민  건강  보험료</t>
  </si>
  <si>
    <t>직접노무비 * 3.545%</t>
  </si>
  <si>
    <t>C7</t>
  </si>
  <si>
    <t>국민  연금  보험료</t>
  </si>
  <si>
    <t>직접노무비 * 4.5%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</si>
  <si>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</si>
  <si>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</si>
  <si>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</si>
  <si>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</si>
  <si>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</si>
  <si>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</si>
  <si>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CB</t>
  </si>
  <si>
    <t>노인장기요양보험료</t>
  </si>
  <si>
    <t>건강보험료 * 12.95%</t>
  </si>
  <si>
    <t>CG</t>
  </si>
  <si>
    <t>기   타    경   비</t>
  </si>
  <si>
    <t>(재료비+노무비) * 3%</t>
  </si>
  <si>
    <t>CH</t>
  </si>
  <si>
    <t>환  경  보  전  비</t>
  </si>
  <si>
    <t>(재료비+직노+경비) * 0.3%</t>
  </si>
  <si>
    <t>CK</t>
  </si>
  <si>
    <t>하도급지급보증수수료</t>
  </si>
  <si>
    <t>(재료비+직노+경비) * 0.081%</t>
  </si>
  <si>
    <t>CL</t>
  </si>
  <si>
    <t>CS</t>
  </si>
  <si>
    <t>S1</t>
  </si>
  <si>
    <t>계</t>
  </si>
  <si>
    <t>D1</t>
  </si>
  <si>
    <t>일  반  관  리  비</t>
  </si>
  <si>
    <t>계 * 3%</t>
  </si>
  <si>
    <t>D2</t>
  </si>
  <si>
    <t>이              윤</t>
  </si>
  <si>
    <t>(노무비+경비+일반관리비) * 12%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</si>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</sst>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1" xfId="0" quotePrefix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4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4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0" fillId="0" borderId="4" xfId="0" quotePrefix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0" fontId="3" fillId="0" borderId="4" xfId="0" quotePrefix="1" applyFont="1" applyBorder="1" applyAlignment="1">
      <alignment horizontal="distributed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6B33-E4EA-49BC-AF6B-8236E23D0ABD}">
  <sheetPr>
    <pageSetUpPr fitToPage="1"/>
  </sheetPr>
  <dimension ref="A1:G30"/>
  <sheetViews>
    <sheetView topLeftCell="B16" zoomScale="86" zoomScaleNormal="86" workbookViewId="0">
      <selection activeCell="F12" sqref="F12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16" t="s">
        <v>130</v>
      </c>
      <c r="C1" s="16"/>
      <c r="D1" s="16"/>
      <c r="E1" s="16"/>
      <c r="F1" s="16"/>
      <c r="G1" s="16"/>
    </row>
    <row r="2" spans="1:7" ht="21.95" customHeight="1" x14ac:dyDescent="0.3">
      <c r="B2" s="17" t="s">
        <v>131</v>
      </c>
      <c r="C2" s="17"/>
      <c r="D2" s="17"/>
      <c r="E2" s="17"/>
      <c r="F2" s="18"/>
      <c r="G2" s="18"/>
    </row>
    <row r="3" spans="1:7" ht="21.95" customHeight="1" x14ac:dyDescent="0.3">
      <c r="B3" s="15" t="s">
        <v>132</v>
      </c>
      <c r="C3" s="15"/>
      <c r="D3" s="15"/>
      <c r="E3" s="14" t="s">
        <v>133</v>
      </c>
      <c r="F3" s="14" t="s">
        <v>134</v>
      </c>
      <c r="G3" s="14" t="s">
        <v>129</v>
      </c>
    </row>
    <row r="4" spans="1:7" ht="21.95" customHeight="1" x14ac:dyDescent="0.3">
      <c r="A4" s="1" t="s">
        <v>139</v>
      </c>
      <c r="B4" s="19" t="s">
        <v>135</v>
      </c>
      <c r="C4" s="19" t="s">
        <v>136</v>
      </c>
      <c r="D4" s="14" t="s">
        <v>140</v>
      </c>
      <c r="E4" s="12"/>
      <c r="F4" s="10" t="s">
        <v>52</v>
      </c>
      <c r="G4" s="10" t="s">
        <v>52</v>
      </c>
    </row>
    <row r="5" spans="1:7" ht="21.95" customHeight="1" x14ac:dyDescent="0.3">
      <c r="A5" s="1" t="s">
        <v>141</v>
      </c>
      <c r="B5" s="19"/>
      <c r="C5" s="19"/>
      <c r="D5" s="14" t="s">
        <v>142</v>
      </c>
      <c r="E5" s="12"/>
      <c r="F5" s="10" t="s">
        <v>52</v>
      </c>
      <c r="G5" s="10" t="s">
        <v>52</v>
      </c>
    </row>
    <row r="6" spans="1:7" ht="21.95" customHeight="1" x14ac:dyDescent="0.3">
      <c r="A6" s="1" t="s">
        <v>143</v>
      </c>
      <c r="B6" s="19"/>
      <c r="C6" s="19"/>
      <c r="D6" s="14" t="s">
        <v>144</v>
      </c>
      <c r="E6" s="12"/>
      <c r="F6" s="10" t="s">
        <v>52</v>
      </c>
      <c r="G6" s="10" t="s">
        <v>52</v>
      </c>
    </row>
    <row r="7" spans="1:7" ht="21.95" customHeight="1" x14ac:dyDescent="0.3">
      <c r="A7" s="1" t="s">
        <v>145</v>
      </c>
      <c r="B7" s="19"/>
      <c r="C7" s="19"/>
      <c r="D7" s="14" t="s">
        <v>146</v>
      </c>
      <c r="E7" s="12"/>
      <c r="F7" s="10" t="s">
        <v>52</v>
      </c>
      <c r="G7" s="10" t="s">
        <v>52</v>
      </c>
    </row>
    <row r="8" spans="1:7" ht="21.95" customHeight="1" x14ac:dyDescent="0.3">
      <c r="A8" s="1" t="s">
        <v>147</v>
      </c>
      <c r="B8" s="19"/>
      <c r="C8" s="19" t="s">
        <v>137</v>
      </c>
      <c r="D8" s="14" t="s">
        <v>148</v>
      </c>
      <c r="E8" s="12"/>
      <c r="F8" s="10" t="s">
        <v>52</v>
      </c>
      <c r="G8" s="10" t="s">
        <v>52</v>
      </c>
    </row>
    <row r="9" spans="1:7" ht="21.95" customHeight="1" x14ac:dyDescent="0.3">
      <c r="A9" s="1" t="s">
        <v>149</v>
      </c>
      <c r="B9" s="19"/>
      <c r="C9" s="19"/>
      <c r="D9" s="14" t="s">
        <v>150</v>
      </c>
      <c r="E9" s="12"/>
      <c r="F9" s="10" t="s">
        <v>151</v>
      </c>
      <c r="G9" s="10" t="s">
        <v>52</v>
      </c>
    </row>
    <row r="10" spans="1:7" ht="21.95" customHeight="1" x14ac:dyDescent="0.3">
      <c r="A10" s="1" t="s">
        <v>152</v>
      </c>
      <c r="B10" s="19"/>
      <c r="C10" s="19"/>
      <c r="D10" s="14" t="s">
        <v>146</v>
      </c>
      <c r="E10" s="12">
        <f>TRUNC(E8+E9, 0)</f>
        <v>0</v>
      </c>
      <c r="F10" s="10" t="s">
        <v>52</v>
      </c>
      <c r="G10" s="10" t="s">
        <v>52</v>
      </c>
    </row>
    <row r="11" spans="1:7" ht="21.95" customHeight="1" x14ac:dyDescent="0.3">
      <c r="A11" s="1" t="s">
        <v>153</v>
      </c>
      <c r="B11" s="19"/>
      <c r="C11" s="19" t="s">
        <v>138</v>
      </c>
      <c r="D11" s="14" t="s">
        <v>154</v>
      </c>
      <c r="E11" s="12"/>
      <c r="F11" s="10" t="s">
        <v>52</v>
      </c>
      <c r="G11" s="10" t="s">
        <v>52</v>
      </c>
    </row>
    <row r="12" spans="1:7" ht="21.95" customHeight="1" x14ac:dyDescent="0.3">
      <c r="A12" s="1" t="s">
        <v>155</v>
      </c>
      <c r="B12" s="19"/>
      <c r="C12" s="19"/>
      <c r="D12" s="14" t="s">
        <v>156</v>
      </c>
      <c r="E12" s="12"/>
      <c r="F12" s="10" t="s">
        <v>157</v>
      </c>
      <c r="G12" s="10" t="s">
        <v>52</v>
      </c>
    </row>
    <row r="13" spans="1:7" ht="21.95" customHeight="1" x14ac:dyDescent="0.3">
      <c r="A13" s="1" t="s">
        <v>158</v>
      </c>
      <c r="B13" s="19"/>
      <c r="C13" s="19"/>
      <c r="D13" s="14" t="s">
        <v>159</v>
      </c>
      <c r="E13" s="12"/>
      <c r="F13" s="10" t="s">
        <v>160</v>
      </c>
      <c r="G13" s="10" t="s">
        <v>52</v>
      </c>
    </row>
    <row r="14" spans="1:7" ht="21.95" customHeight="1" x14ac:dyDescent="0.3">
      <c r="A14" s="1" t="s">
        <v>161</v>
      </c>
      <c r="B14" s="19"/>
      <c r="C14" s="19"/>
      <c r="D14" s="14" t="s">
        <v>162</v>
      </c>
      <c r="E14" s="12"/>
      <c r="F14" s="10" t="s">
        <v>163</v>
      </c>
      <c r="G14" s="10" t="s">
        <v>52</v>
      </c>
    </row>
    <row r="15" spans="1:7" ht="21.95" customHeight="1" x14ac:dyDescent="0.3">
      <c r="A15" s="1" t="s">
        <v>164</v>
      </c>
      <c r="B15" s="19"/>
      <c r="C15" s="19"/>
      <c r="D15" s="14" t="s">
        <v>165</v>
      </c>
      <c r="E15" s="12"/>
      <c r="F15" s="10" t="s">
        <v>166</v>
      </c>
      <c r="G15" s="10" t="s">
        <v>52</v>
      </c>
    </row>
    <row r="16" spans="1:7" ht="21.95" customHeight="1" x14ac:dyDescent="0.3">
      <c r="A16" s="1" t="s">
        <v>167</v>
      </c>
      <c r="B16" s="19"/>
      <c r="C16" s="19"/>
      <c r="D16" s="14" t="s">
        <v>168</v>
      </c>
      <c r="E16" s="12"/>
      <c r="F16" s="10" t="s">
        <v>169</v>
      </c>
      <c r="G16" s="10" t="s">
        <v>52</v>
      </c>
    </row>
    <row r="17" spans="1:7" ht="21.95" customHeight="1" x14ac:dyDescent="0.3">
      <c r="A17" s="1" t="s">
        <v>170</v>
      </c>
      <c r="B17" s="19"/>
      <c r="C17" s="19"/>
      <c r="D17" s="14" t="s">
        <v>171</v>
      </c>
      <c r="E17" s="12"/>
      <c r="F17" s="10" t="s">
        <v>172</v>
      </c>
      <c r="G17" s="10" t="s">
        <v>52</v>
      </c>
    </row>
    <row r="18" spans="1:7" ht="21.95" customHeight="1" x14ac:dyDescent="0.3">
      <c r="A18" s="1" t="s">
        <v>173</v>
      </c>
      <c r="B18" s="19"/>
      <c r="C18" s="19"/>
      <c r="D18" s="14" t="s">
        <v>174</v>
      </c>
      <c r="E18" s="12"/>
      <c r="F18" s="10" t="s">
        <v>175</v>
      </c>
      <c r="G18" s="10" t="s">
        <v>52</v>
      </c>
    </row>
    <row r="19" spans="1:7" ht="21.95" customHeight="1" x14ac:dyDescent="0.3">
      <c r="A19" s="1" t="s">
        <v>176</v>
      </c>
      <c r="B19" s="19"/>
      <c r="C19" s="19"/>
      <c r="D19" s="14" t="s">
        <v>177</v>
      </c>
      <c r="E19" s="12"/>
      <c r="F19" s="10" t="s">
        <v>178</v>
      </c>
      <c r="G19" s="10" t="s">
        <v>52</v>
      </c>
    </row>
    <row r="20" spans="1:7" ht="21.95" customHeight="1" x14ac:dyDescent="0.3">
      <c r="A20" s="1" t="s">
        <v>179</v>
      </c>
      <c r="B20" s="19"/>
      <c r="C20" s="19"/>
      <c r="D20" s="14" t="s">
        <v>180</v>
      </c>
      <c r="E20" s="12"/>
      <c r="F20" s="10" t="s">
        <v>181</v>
      </c>
      <c r="G20" s="10" t="s">
        <v>52</v>
      </c>
    </row>
    <row r="21" spans="1:7" ht="21.95" customHeight="1" x14ac:dyDescent="0.3">
      <c r="A21" s="1" t="s">
        <v>182</v>
      </c>
      <c r="B21" s="19"/>
      <c r="C21" s="19"/>
      <c r="D21" s="14" t="s">
        <v>183</v>
      </c>
      <c r="E21" s="12"/>
      <c r="F21" s="10" t="s">
        <v>184</v>
      </c>
      <c r="G21" s="10" t="s">
        <v>52</v>
      </c>
    </row>
    <row r="22" spans="1:7" ht="21.95" customHeight="1" x14ac:dyDescent="0.3">
      <c r="A22" s="1" t="s">
        <v>185</v>
      </c>
      <c r="B22" s="19"/>
      <c r="C22" s="19"/>
      <c r="D22" s="14"/>
      <c r="E22" s="12"/>
      <c r="F22" s="10"/>
      <c r="G22" s="10" t="s">
        <v>52</v>
      </c>
    </row>
    <row r="23" spans="1:7" ht="21.95" customHeight="1" x14ac:dyDescent="0.3">
      <c r="A23" s="1" t="s">
        <v>186</v>
      </c>
      <c r="B23" s="19"/>
      <c r="C23" s="19"/>
      <c r="D23" s="14" t="s">
        <v>146</v>
      </c>
      <c r="E23" s="12">
        <f>TRUNC(E11+E12+E13+E14+E15+E16+E17+E18+E19+E20+E21+E22, 0)</f>
        <v>0</v>
      </c>
      <c r="F23" s="10" t="s">
        <v>52</v>
      </c>
      <c r="G23" s="10" t="s">
        <v>52</v>
      </c>
    </row>
    <row r="24" spans="1:7" ht="21.95" customHeight="1" x14ac:dyDescent="0.3">
      <c r="A24" s="1" t="s">
        <v>187</v>
      </c>
      <c r="B24" s="15" t="s">
        <v>188</v>
      </c>
      <c r="C24" s="15"/>
      <c r="D24" s="15"/>
      <c r="E24" s="12">
        <f>TRUNC(E7+E10+E23, 0)</f>
        <v>0</v>
      </c>
      <c r="F24" s="10" t="s">
        <v>52</v>
      </c>
      <c r="G24" s="10" t="s">
        <v>52</v>
      </c>
    </row>
    <row r="25" spans="1:7" ht="21.95" customHeight="1" x14ac:dyDescent="0.3">
      <c r="A25" s="1" t="s">
        <v>189</v>
      </c>
      <c r="B25" s="15" t="s">
        <v>190</v>
      </c>
      <c r="C25" s="15"/>
      <c r="D25" s="15"/>
      <c r="E25" s="12">
        <f>TRUNC(E24*0.03, 0)</f>
        <v>0</v>
      </c>
      <c r="F25" s="10" t="s">
        <v>191</v>
      </c>
      <c r="G25" s="10" t="s">
        <v>52</v>
      </c>
    </row>
    <row r="26" spans="1:7" ht="21.95" customHeight="1" x14ac:dyDescent="0.3">
      <c r="A26" s="1" t="s">
        <v>192</v>
      </c>
      <c r="B26" s="15" t="s">
        <v>193</v>
      </c>
      <c r="C26" s="15"/>
      <c r="D26" s="15"/>
      <c r="E26" s="12"/>
      <c r="F26" s="10" t="s">
        <v>194</v>
      </c>
      <c r="G26" s="10" t="s">
        <v>52</v>
      </c>
    </row>
    <row r="27" spans="1:7" ht="21.95" customHeight="1" x14ac:dyDescent="0.3">
      <c r="A27" s="1" t="s">
        <v>195</v>
      </c>
      <c r="B27" s="15" t="s">
        <v>196</v>
      </c>
      <c r="C27" s="15"/>
      <c r="D27" s="15"/>
      <c r="E27" s="12"/>
      <c r="F27" s="10" t="s">
        <v>52</v>
      </c>
      <c r="G27" s="10" t="s">
        <v>52</v>
      </c>
    </row>
    <row r="28" spans="1:7" ht="21.95" customHeight="1" x14ac:dyDescent="0.3">
      <c r="A28" s="1" t="s">
        <v>197</v>
      </c>
      <c r="B28" s="15" t="s">
        <v>198</v>
      </c>
      <c r="C28" s="15"/>
      <c r="D28" s="15"/>
      <c r="E28" s="12"/>
      <c r="F28" s="10" t="s">
        <v>199</v>
      </c>
      <c r="G28" s="10" t="s">
        <v>52</v>
      </c>
    </row>
    <row r="29" spans="1:7" ht="21.95" customHeight="1" x14ac:dyDescent="0.3">
      <c r="A29" s="1" t="s">
        <v>200</v>
      </c>
      <c r="B29" s="15" t="s">
        <v>201</v>
      </c>
      <c r="C29" s="15"/>
      <c r="D29" s="15"/>
      <c r="E29" s="12"/>
      <c r="F29" s="10" t="s">
        <v>52</v>
      </c>
      <c r="G29" s="10" t="s">
        <v>52</v>
      </c>
    </row>
    <row r="30" spans="1:7" ht="21.95" customHeight="1" x14ac:dyDescent="0.3">
      <c r="A30" s="1" t="s">
        <v>202</v>
      </c>
      <c r="B30" s="15" t="s">
        <v>203</v>
      </c>
      <c r="C30" s="15"/>
      <c r="D30" s="15"/>
      <c r="E30" s="12"/>
      <c r="F30" s="10" t="s">
        <v>52</v>
      </c>
      <c r="G30" s="10" t="s">
        <v>52</v>
      </c>
    </row>
  </sheetData>
  <mergeCells count="15">
    <mergeCell ref="B1:G1"/>
    <mergeCell ref="B2:E2"/>
    <mergeCell ref="F2:G2"/>
    <mergeCell ref="B3:D3"/>
    <mergeCell ref="B4:B23"/>
    <mergeCell ref="C4:C7"/>
    <mergeCell ref="C8:C10"/>
    <mergeCell ref="C11:C23"/>
    <mergeCell ref="B30:D30"/>
    <mergeCell ref="B24:D24"/>
    <mergeCell ref="B25:D25"/>
    <mergeCell ref="B26:D26"/>
    <mergeCell ref="B27:D27"/>
    <mergeCell ref="B28:D28"/>
    <mergeCell ref="B29:D29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AF89-AFD2-45C9-9D61-6C7E6FC75567}">
  <sheetPr>
    <pageSetUpPr fitToPage="1"/>
  </sheetPr>
  <dimension ref="A1:T27"/>
  <sheetViews>
    <sheetView workbookViewId="0">
      <selection activeCell="I5" sqref="I5:I27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 x14ac:dyDescent="0.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 t="s">
        <v>9</v>
      </c>
      <c r="H3" s="20"/>
      <c r="I3" s="20" t="s">
        <v>10</v>
      </c>
      <c r="J3" s="20"/>
      <c r="K3" s="20" t="s">
        <v>11</v>
      </c>
      <c r="L3" s="20"/>
      <c r="M3" s="20" t="s">
        <v>12</v>
      </c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 t="s">
        <v>19</v>
      </c>
    </row>
    <row r="4" spans="1:20" ht="30" customHeight="1" x14ac:dyDescent="0.3">
      <c r="A4" s="21"/>
      <c r="B4" s="21"/>
      <c r="C4" s="21"/>
      <c r="D4" s="21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21"/>
      <c r="N4" s="17"/>
      <c r="O4" s="17"/>
      <c r="P4" s="17"/>
      <c r="Q4" s="17"/>
      <c r="R4" s="17"/>
      <c r="S4" s="17"/>
      <c r="T4" s="17"/>
    </row>
    <row r="5" spans="1:20" ht="30" customHeight="1" x14ac:dyDescent="0.3">
      <c r="A5" s="10" t="s">
        <v>51</v>
      </c>
      <c r="B5" s="10" t="s">
        <v>52</v>
      </c>
      <c r="C5" s="10" t="s">
        <v>52</v>
      </c>
      <c r="D5" s="11">
        <v>1</v>
      </c>
      <c r="E5" s="12"/>
      <c r="F5" s="12">
        <f t="shared" ref="F5:F14" si="0">E5*D5</f>
        <v>0</v>
      </c>
      <c r="G5" s="12"/>
      <c r="H5" s="12">
        <f t="shared" ref="H5:H14" si="1">G5*D5</f>
        <v>0</v>
      </c>
      <c r="I5" s="12"/>
      <c r="J5" s="12">
        <f t="shared" ref="J5:J14" si="2">I5*D5</f>
        <v>0</v>
      </c>
      <c r="K5" s="12">
        <f t="shared" ref="K5:K14" si="3">E5+G5+I5</f>
        <v>0</v>
      </c>
      <c r="L5" s="12">
        <f t="shared" ref="L5:L14" si="4">F5+H5+J5</f>
        <v>0</v>
      </c>
      <c r="M5" s="10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8"/>
    </row>
    <row r="6" spans="1:20" ht="30" customHeight="1" x14ac:dyDescent="0.3">
      <c r="A6" s="10" t="s">
        <v>54</v>
      </c>
      <c r="B6" s="10" t="s">
        <v>52</v>
      </c>
      <c r="C6" s="10" t="s">
        <v>52</v>
      </c>
      <c r="D6" s="11">
        <v>1</v>
      </c>
      <c r="E6" s="12"/>
      <c r="F6" s="12">
        <f t="shared" si="0"/>
        <v>0</v>
      </c>
      <c r="G6" s="12"/>
      <c r="H6" s="12">
        <f t="shared" si="1"/>
        <v>0</v>
      </c>
      <c r="I6" s="12"/>
      <c r="J6" s="12">
        <f t="shared" si="2"/>
        <v>0</v>
      </c>
      <c r="K6" s="12">
        <f t="shared" si="3"/>
        <v>0</v>
      </c>
      <c r="L6" s="12">
        <f t="shared" si="4"/>
        <v>0</v>
      </c>
      <c r="M6" s="10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8"/>
    </row>
    <row r="7" spans="1:20" ht="30" customHeight="1" x14ac:dyDescent="0.3">
      <c r="A7" s="10" t="s">
        <v>56</v>
      </c>
      <c r="B7" s="10" t="s">
        <v>52</v>
      </c>
      <c r="C7" s="10" t="s">
        <v>52</v>
      </c>
      <c r="D7" s="11">
        <v>1</v>
      </c>
      <c r="E7" s="12"/>
      <c r="F7" s="12">
        <f t="shared" si="0"/>
        <v>0</v>
      </c>
      <c r="G7" s="12"/>
      <c r="H7" s="12">
        <f t="shared" si="1"/>
        <v>0</v>
      </c>
      <c r="I7" s="12"/>
      <c r="J7" s="12">
        <f t="shared" si="2"/>
        <v>0</v>
      </c>
      <c r="K7" s="12">
        <f t="shared" si="3"/>
        <v>0</v>
      </c>
      <c r="L7" s="12">
        <f t="shared" si="4"/>
        <v>0</v>
      </c>
      <c r="M7" s="10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8"/>
    </row>
    <row r="8" spans="1:20" ht="30" customHeight="1" x14ac:dyDescent="0.3">
      <c r="A8" s="10" t="s">
        <v>72</v>
      </c>
      <c r="B8" s="10" t="s">
        <v>52</v>
      </c>
      <c r="C8" s="10" t="s">
        <v>52</v>
      </c>
      <c r="D8" s="11">
        <v>1</v>
      </c>
      <c r="E8" s="12"/>
      <c r="F8" s="12">
        <f t="shared" si="0"/>
        <v>0</v>
      </c>
      <c r="G8" s="12"/>
      <c r="H8" s="12">
        <f t="shared" si="1"/>
        <v>0</v>
      </c>
      <c r="I8" s="12"/>
      <c r="J8" s="12">
        <f t="shared" si="2"/>
        <v>0</v>
      </c>
      <c r="K8" s="12">
        <f t="shared" si="3"/>
        <v>0</v>
      </c>
      <c r="L8" s="12">
        <f t="shared" si="4"/>
        <v>0</v>
      </c>
      <c r="M8" s="10" t="s">
        <v>52</v>
      </c>
      <c r="N8" s="1" t="s">
        <v>73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8"/>
    </row>
    <row r="9" spans="1:20" ht="30" customHeight="1" x14ac:dyDescent="0.3">
      <c r="A9" s="10" t="s">
        <v>86</v>
      </c>
      <c r="B9" s="10" t="s">
        <v>52</v>
      </c>
      <c r="C9" s="10" t="s">
        <v>52</v>
      </c>
      <c r="D9" s="11">
        <v>1</v>
      </c>
      <c r="E9" s="12"/>
      <c r="F9" s="12">
        <f t="shared" si="0"/>
        <v>0</v>
      </c>
      <c r="G9" s="12"/>
      <c r="H9" s="12">
        <f t="shared" si="1"/>
        <v>0</v>
      </c>
      <c r="I9" s="12"/>
      <c r="J9" s="12">
        <f t="shared" si="2"/>
        <v>0</v>
      </c>
      <c r="K9" s="12">
        <f t="shared" si="3"/>
        <v>0</v>
      </c>
      <c r="L9" s="12">
        <f t="shared" si="4"/>
        <v>0</v>
      </c>
      <c r="M9" s="10" t="s">
        <v>52</v>
      </c>
      <c r="N9" s="1" t="s">
        <v>87</v>
      </c>
      <c r="O9" s="1" t="s">
        <v>52</v>
      </c>
      <c r="P9" s="1" t="s">
        <v>55</v>
      </c>
      <c r="Q9" s="1" t="s">
        <v>52</v>
      </c>
      <c r="R9">
        <v>3</v>
      </c>
      <c r="S9" s="1" t="s">
        <v>52</v>
      </c>
      <c r="T9" s="8"/>
    </row>
    <row r="10" spans="1:20" ht="30" customHeight="1" x14ac:dyDescent="0.3">
      <c r="A10" s="10" t="s">
        <v>95</v>
      </c>
      <c r="B10" s="10" t="s">
        <v>52</v>
      </c>
      <c r="C10" s="10" t="s">
        <v>52</v>
      </c>
      <c r="D10" s="11">
        <v>1</v>
      </c>
      <c r="E10" s="12"/>
      <c r="F10" s="12">
        <f t="shared" si="0"/>
        <v>0</v>
      </c>
      <c r="G10" s="12"/>
      <c r="H10" s="12">
        <f t="shared" si="1"/>
        <v>0</v>
      </c>
      <c r="I10" s="12"/>
      <c r="J10" s="12">
        <f t="shared" si="2"/>
        <v>0</v>
      </c>
      <c r="K10" s="12">
        <f t="shared" si="3"/>
        <v>0</v>
      </c>
      <c r="L10" s="12">
        <f t="shared" si="4"/>
        <v>0</v>
      </c>
      <c r="M10" s="10" t="s">
        <v>52</v>
      </c>
      <c r="N10" s="1" t="s">
        <v>96</v>
      </c>
      <c r="O10" s="1" t="s">
        <v>52</v>
      </c>
      <c r="P10" s="1" t="s">
        <v>55</v>
      </c>
      <c r="Q10" s="1" t="s">
        <v>52</v>
      </c>
      <c r="R10">
        <v>3</v>
      </c>
      <c r="S10" s="1" t="s">
        <v>52</v>
      </c>
      <c r="T10" s="8"/>
    </row>
    <row r="11" spans="1:20" ht="30" customHeight="1" x14ac:dyDescent="0.3">
      <c r="A11" s="10" t="s">
        <v>102</v>
      </c>
      <c r="B11" s="10" t="s">
        <v>52</v>
      </c>
      <c r="C11" s="10" t="s">
        <v>52</v>
      </c>
      <c r="D11" s="11">
        <v>1</v>
      </c>
      <c r="E11" s="12"/>
      <c r="F11" s="12">
        <f t="shared" si="0"/>
        <v>0</v>
      </c>
      <c r="G11" s="12"/>
      <c r="H11" s="12">
        <f t="shared" si="1"/>
        <v>0</v>
      </c>
      <c r="I11" s="12"/>
      <c r="J11" s="12">
        <f t="shared" si="2"/>
        <v>0</v>
      </c>
      <c r="K11" s="12">
        <f t="shared" si="3"/>
        <v>0</v>
      </c>
      <c r="L11" s="12">
        <f t="shared" si="4"/>
        <v>0</v>
      </c>
      <c r="M11" s="10" t="s">
        <v>52</v>
      </c>
      <c r="N11" s="1" t="s">
        <v>103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8"/>
    </row>
    <row r="12" spans="1:20" ht="30" customHeight="1" x14ac:dyDescent="0.3">
      <c r="A12" s="10"/>
      <c r="B12" s="10" t="s">
        <v>52</v>
      </c>
      <c r="C12" s="10" t="s">
        <v>52</v>
      </c>
      <c r="D12" s="11"/>
      <c r="E12" s="12"/>
      <c r="F12" s="12">
        <f t="shared" si="0"/>
        <v>0</v>
      </c>
      <c r="G12" s="12"/>
      <c r="H12" s="12">
        <f t="shared" si="1"/>
        <v>0</v>
      </c>
      <c r="I12" s="12"/>
      <c r="J12" s="12">
        <f t="shared" si="2"/>
        <v>0</v>
      </c>
      <c r="K12" s="12">
        <f t="shared" si="3"/>
        <v>0</v>
      </c>
      <c r="L12" s="12">
        <f t="shared" si="4"/>
        <v>0</v>
      </c>
      <c r="M12" s="10" t="s">
        <v>52</v>
      </c>
      <c r="N12" s="1" t="s">
        <v>120</v>
      </c>
      <c r="O12" s="1" t="s">
        <v>52</v>
      </c>
      <c r="P12" s="1" t="s">
        <v>53</v>
      </c>
      <c r="Q12" s="1" t="s">
        <v>52</v>
      </c>
      <c r="R12">
        <v>2</v>
      </c>
      <c r="S12" s="1" t="s">
        <v>52</v>
      </c>
      <c r="T12" s="8"/>
    </row>
    <row r="13" spans="1:20" ht="30" customHeight="1" x14ac:dyDescent="0.3">
      <c r="A13" s="10" t="s">
        <v>121</v>
      </c>
      <c r="B13" s="10" t="s">
        <v>52</v>
      </c>
      <c r="C13" s="10" t="s">
        <v>52</v>
      </c>
      <c r="D13" s="11">
        <v>1</v>
      </c>
      <c r="E13" s="12"/>
      <c r="F13" s="12">
        <f t="shared" si="0"/>
        <v>0</v>
      </c>
      <c r="G13" s="12"/>
      <c r="H13" s="12">
        <f t="shared" si="1"/>
        <v>0</v>
      </c>
      <c r="I13" s="12"/>
      <c r="J13" s="12">
        <f t="shared" si="2"/>
        <v>0</v>
      </c>
      <c r="K13" s="12">
        <f t="shared" si="3"/>
        <v>0</v>
      </c>
      <c r="L13" s="12">
        <f t="shared" si="4"/>
        <v>0</v>
      </c>
      <c r="M13" s="10" t="s">
        <v>52</v>
      </c>
      <c r="N13" s="1" t="s">
        <v>122</v>
      </c>
      <c r="O13" s="1" t="s">
        <v>52</v>
      </c>
      <c r="P13" s="1" t="s">
        <v>53</v>
      </c>
      <c r="Q13" s="1" t="s">
        <v>52</v>
      </c>
      <c r="R13">
        <v>2</v>
      </c>
      <c r="S13" s="1" t="s">
        <v>52</v>
      </c>
      <c r="T13" s="8"/>
    </row>
    <row r="14" spans="1:20" ht="30" customHeight="1" x14ac:dyDescent="0.3">
      <c r="A14" s="10" t="s">
        <v>124</v>
      </c>
      <c r="B14" s="10" t="s">
        <v>52</v>
      </c>
      <c r="C14" s="10" t="s">
        <v>52</v>
      </c>
      <c r="D14" s="11">
        <v>1</v>
      </c>
      <c r="E14" s="12"/>
      <c r="F14" s="12">
        <f t="shared" si="0"/>
        <v>0</v>
      </c>
      <c r="G14" s="12"/>
      <c r="H14" s="12">
        <f t="shared" si="1"/>
        <v>0</v>
      </c>
      <c r="I14" s="12"/>
      <c r="J14" s="12">
        <f t="shared" si="2"/>
        <v>0</v>
      </c>
      <c r="K14" s="12">
        <f t="shared" si="3"/>
        <v>0</v>
      </c>
      <c r="L14" s="12">
        <f t="shared" si="4"/>
        <v>0</v>
      </c>
      <c r="M14" s="10" t="s">
        <v>52</v>
      </c>
      <c r="N14" s="1" t="s">
        <v>125</v>
      </c>
      <c r="O14" s="1" t="s">
        <v>52</v>
      </c>
      <c r="P14" s="1" t="s">
        <v>53</v>
      </c>
      <c r="Q14" s="1" t="s">
        <v>52</v>
      </c>
      <c r="R14">
        <v>2</v>
      </c>
      <c r="S14" s="1" t="s">
        <v>52</v>
      </c>
      <c r="T14" s="8"/>
    </row>
    <row r="15" spans="1:20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T15" s="8"/>
    </row>
    <row r="16" spans="1:20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T16" s="8"/>
    </row>
    <row r="17" spans="1:20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T17" s="8"/>
    </row>
    <row r="18" spans="1:20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T18" s="8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8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8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8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8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8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8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8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8"/>
    </row>
    <row r="27" spans="1:20" ht="30" customHeight="1" x14ac:dyDescent="0.3">
      <c r="A27" s="10" t="s">
        <v>70</v>
      </c>
      <c r="B27" s="11"/>
      <c r="C27" s="11"/>
      <c r="D27" s="11"/>
      <c r="E27" s="11"/>
      <c r="F27" s="12">
        <f>F5</f>
        <v>0</v>
      </c>
      <c r="G27" s="11"/>
      <c r="H27" s="12">
        <f>H5</f>
        <v>0</v>
      </c>
      <c r="I27" s="11"/>
      <c r="J27" s="12">
        <f>J5</f>
        <v>0</v>
      </c>
      <c r="K27" s="11"/>
      <c r="L27" s="12">
        <f>L5</f>
        <v>0</v>
      </c>
      <c r="M27" s="11"/>
      <c r="T27" s="8"/>
    </row>
  </sheetData>
  <mergeCells count="16">
    <mergeCell ref="G3:H3"/>
    <mergeCell ref="A3:A4"/>
    <mergeCell ref="B3:B4"/>
    <mergeCell ref="C3:C4"/>
    <mergeCell ref="D3:D4"/>
    <mergeCell ref="E3:F3"/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DF1B-06D9-48C0-BC1A-A3E82BA305FD}">
  <sheetPr>
    <pageSetUpPr fitToPage="1"/>
  </sheetPr>
  <dimension ref="A1:AV195"/>
  <sheetViews>
    <sheetView tabSelected="1" workbookViewId="0">
      <selection activeCell="E125" sqref="E125:AW12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 x14ac:dyDescent="0.3">
      <c r="A2" s="20" t="s">
        <v>2</v>
      </c>
      <c r="B2" s="20" t="s">
        <v>3</v>
      </c>
      <c r="C2" s="20" t="s">
        <v>4</v>
      </c>
      <c r="D2" s="20" t="s">
        <v>5</v>
      </c>
      <c r="E2" s="20" t="s">
        <v>6</v>
      </c>
      <c r="F2" s="20"/>
      <c r="G2" s="20" t="s">
        <v>9</v>
      </c>
      <c r="H2" s="20"/>
      <c r="I2" s="20" t="s">
        <v>10</v>
      </c>
      <c r="J2" s="20"/>
      <c r="K2" s="20" t="s">
        <v>11</v>
      </c>
      <c r="L2" s="20"/>
      <c r="M2" s="20" t="s">
        <v>12</v>
      </c>
      <c r="N2" s="17" t="s">
        <v>20</v>
      </c>
      <c r="O2" s="17" t="s">
        <v>14</v>
      </c>
      <c r="P2" s="17" t="s">
        <v>21</v>
      </c>
      <c r="Q2" s="17" t="s">
        <v>13</v>
      </c>
      <c r="R2" s="17" t="s">
        <v>22</v>
      </c>
      <c r="S2" s="17" t="s">
        <v>23</v>
      </c>
      <c r="T2" s="17" t="s">
        <v>24</v>
      </c>
      <c r="U2" s="17" t="s">
        <v>25</v>
      </c>
      <c r="V2" s="17" t="s">
        <v>26</v>
      </c>
      <c r="W2" s="17" t="s">
        <v>27</v>
      </c>
      <c r="X2" s="17" t="s">
        <v>28</v>
      </c>
      <c r="Y2" s="17" t="s">
        <v>29</v>
      </c>
      <c r="Z2" s="17" t="s">
        <v>30</v>
      </c>
      <c r="AA2" s="17" t="s">
        <v>31</v>
      </c>
      <c r="AB2" s="17" t="s">
        <v>32</v>
      </c>
      <c r="AC2" s="17" t="s">
        <v>33</v>
      </c>
      <c r="AD2" s="17" t="s">
        <v>34</v>
      </c>
      <c r="AE2" s="17" t="s">
        <v>35</v>
      </c>
      <c r="AF2" s="17" t="s">
        <v>36</v>
      </c>
      <c r="AG2" s="17" t="s">
        <v>37</v>
      </c>
      <c r="AH2" s="17" t="s">
        <v>38</v>
      </c>
      <c r="AI2" s="17" t="s">
        <v>39</v>
      </c>
      <c r="AJ2" s="17" t="s">
        <v>40</v>
      </c>
      <c r="AK2" s="17" t="s">
        <v>41</v>
      </c>
      <c r="AL2" s="17" t="s">
        <v>42</v>
      </c>
      <c r="AM2" s="17" t="s">
        <v>43</v>
      </c>
      <c r="AN2" s="17" t="s">
        <v>44</v>
      </c>
      <c r="AO2" s="17" t="s">
        <v>45</v>
      </c>
      <c r="AP2" s="17" t="s">
        <v>46</v>
      </c>
      <c r="AQ2" s="17" t="s">
        <v>47</v>
      </c>
      <c r="AR2" s="17" t="s">
        <v>48</v>
      </c>
      <c r="AS2" s="17" t="s">
        <v>16</v>
      </c>
      <c r="AT2" s="17" t="s">
        <v>17</v>
      </c>
      <c r="AU2" s="17" t="s">
        <v>49</v>
      </c>
      <c r="AV2" s="17" t="s">
        <v>50</v>
      </c>
    </row>
    <row r="3" spans="1:48" ht="30" customHeight="1" x14ac:dyDescent="0.3">
      <c r="A3" s="20"/>
      <c r="B3" s="20"/>
      <c r="C3" s="20"/>
      <c r="D3" s="20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20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30" customHeight="1" x14ac:dyDescent="0.3">
      <c r="A4" s="13" t="s">
        <v>56</v>
      </c>
      <c r="B4" s="13" t="s">
        <v>52</v>
      </c>
      <c r="C4" s="11"/>
      <c r="D4" s="11"/>
      <c r="E4" s="12"/>
      <c r="F4" s="12"/>
      <c r="G4" s="12"/>
      <c r="H4" s="12"/>
      <c r="I4" s="12"/>
      <c r="J4" s="12"/>
      <c r="K4" s="12"/>
      <c r="L4" s="12"/>
      <c r="M4" s="11"/>
      <c r="Q4" s="1" t="s">
        <v>57</v>
      </c>
    </row>
    <row r="5" spans="1:48" ht="30" customHeight="1" x14ac:dyDescent="0.3">
      <c r="A5" s="13" t="s">
        <v>58</v>
      </c>
      <c r="B5" s="13" t="s">
        <v>59</v>
      </c>
      <c r="C5" s="13" t="s">
        <v>60</v>
      </c>
      <c r="D5" s="11">
        <v>8</v>
      </c>
      <c r="E5" s="12"/>
      <c r="F5" s="12"/>
      <c r="G5" s="12"/>
      <c r="H5" s="12"/>
      <c r="I5" s="12"/>
      <c r="J5" s="12"/>
      <c r="K5" s="12"/>
      <c r="L5" s="12"/>
      <c r="M5" s="13"/>
      <c r="N5" s="1" t="s">
        <v>61</v>
      </c>
      <c r="O5" s="1" t="s">
        <v>52</v>
      </c>
      <c r="P5" s="1" t="s">
        <v>52</v>
      </c>
      <c r="Q5" s="1" t="s">
        <v>57</v>
      </c>
      <c r="R5" s="1" t="s">
        <v>62</v>
      </c>
      <c r="S5" s="1" t="s">
        <v>63</v>
      </c>
      <c r="T5" s="1" t="s">
        <v>63</v>
      </c>
      <c r="AR5" s="1" t="s">
        <v>52</v>
      </c>
      <c r="AS5" s="1" t="s">
        <v>52</v>
      </c>
      <c r="AU5" s="1" t="s">
        <v>64</v>
      </c>
      <c r="AV5">
        <v>4</v>
      </c>
    </row>
    <row r="6" spans="1:48" ht="30" customHeight="1" x14ac:dyDescent="0.3">
      <c r="A6" s="13" t="s">
        <v>65</v>
      </c>
      <c r="B6" s="13" t="s">
        <v>66</v>
      </c>
      <c r="C6" s="13" t="s">
        <v>67</v>
      </c>
      <c r="D6" s="11">
        <v>909</v>
      </c>
      <c r="E6" s="12"/>
      <c r="F6" s="12"/>
      <c r="G6" s="12"/>
      <c r="H6" s="12"/>
      <c r="I6" s="12"/>
      <c r="J6" s="12"/>
      <c r="K6" s="12"/>
      <c r="L6" s="12"/>
      <c r="M6" s="13"/>
      <c r="N6" s="1" t="s">
        <v>68</v>
      </c>
      <c r="O6" s="1" t="s">
        <v>52</v>
      </c>
      <c r="P6" s="1" t="s">
        <v>52</v>
      </c>
      <c r="Q6" s="1" t="s">
        <v>57</v>
      </c>
      <c r="R6" s="1" t="s">
        <v>62</v>
      </c>
      <c r="S6" s="1" t="s">
        <v>63</v>
      </c>
      <c r="T6" s="1" t="s">
        <v>63</v>
      </c>
      <c r="AR6" s="1" t="s">
        <v>52</v>
      </c>
      <c r="AS6" s="1" t="s">
        <v>52</v>
      </c>
      <c r="AU6" s="1" t="s">
        <v>69</v>
      </c>
      <c r="AV6">
        <v>5</v>
      </c>
    </row>
    <row r="7" spans="1:48" ht="30" customHeight="1" x14ac:dyDescent="0.3">
      <c r="A7" s="11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1"/>
    </row>
    <row r="8" spans="1:48" ht="30" customHeigh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1"/>
    </row>
    <row r="9" spans="1:48" ht="30" customHeight="1" x14ac:dyDescent="0.3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1"/>
    </row>
    <row r="10" spans="1:48" ht="30" customHeight="1" x14ac:dyDescent="0.3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1"/>
    </row>
    <row r="11" spans="1:48" ht="30" customHeight="1" x14ac:dyDescent="0.3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1"/>
    </row>
    <row r="12" spans="1:48" ht="30" customHeight="1" x14ac:dyDescent="0.3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1"/>
    </row>
    <row r="13" spans="1:48" ht="30" customHeight="1" x14ac:dyDescent="0.3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1"/>
    </row>
    <row r="14" spans="1:48" ht="30" customHeight="1" x14ac:dyDescent="0.3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1"/>
    </row>
    <row r="15" spans="1:48" ht="30" customHeight="1" x14ac:dyDescent="0.3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1"/>
    </row>
    <row r="16" spans="1:48" ht="30" customHeight="1" x14ac:dyDescent="0.3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1"/>
    </row>
    <row r="17" spans="1:47" ht="30" customHeight="1" x14ac:dyDescent="0.3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1"/>
    </row>
    <row r="18" spans="1:47" ht="30" customHeight="1" x14ac:dyDescent="0.3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1"/>
    </row>
    <row r="19" spans="1:47" ht="30" customHeight="1" x14ac:dyDescent="0.3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1"/>
    </row>
    <row r="20" spans="1:47" ht="30" customHeight="1" x14ac:dyDescent="0.3">
      <c r="A20" s="11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1"/>
    </row>
    <row r="21" spans="1:47" ht="30" customHeight="1" x14ac:dyDescent="0.3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1"/>
    </row>
    <row r="22" spans="1:47" ht="30" customHeight="1" x14ac:dyDescent="0.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1"/>
    </row>
    <row r="23" spans="1:47" ht="30" customHeight="1" x14ac:dyDescent="0.3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1"/>
    </row>
    <row r="24" spans="1:47" ht="30" customHeight="1" x14ac:dyDescent="0.3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1"/>
    </row>
    <row r="25" spans="1:47" ht="30" customHeight="1" x14ac:dyDescent="0.3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1"/>
    </row>
    <row r="26" spans="1:47" ht="30" customHeight="1" x14ac:dyDescent="0.3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1"/>
    </row>
    <row r="27" spans="1:47" ht="30" customHeight="1" x14ac:dyDescent="0.3">
      <c r="A27" s="13" t="s">
        <v>70</v>
      </c>
      <c r="B27" s="11"/>
      <c r="C27" s="11"/>
      <c r="D27" s="11"/>
      <c r="E27" s="12"/>
      <c r="F27" s="12">
        <f>SUMIF(AR5:AR26,"",F5:F26)</f>
        <v>0</v>
      </c>
      <c r="G27" s="12"/>
      <c r="H27" s="12">
        <f>SUMIF(AR5:AR26,"",H5:H26)</f>
        <v>0</v>
      </c>
      <c r="I27" s="12"/>
      <c r="J27" s="12">
        <f>SUMIF(AR5:AR26,"",J5:J26)</f>
        <v>0</v>
      </c>
      <c r="K27" s="12"/>
      <c r="L27" s="12">
        <f>SUMIF(AR5:AR26,"",L5:L26)</f>
        <v>0</v>
      </c>
      <c r="M27" s="11"/>
      <c r="N27" t="s">
        <v>71</v>
      </c>
    </row>
    <row r="28" spans="1:47" ht="30" customHeight="1" x14ac:dyDescent="0.3">
      <c r="A28" s="13" t="s">
        <v>72</v>
      </c>
      <c r="B28" s="13" t="s">
        <v>52</v>
      </c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1"/>
      <c r="Q28" s="1" t="s">
        <v>73</v>
      </c>
    </row>
    <row r="29" spans="1:47" ht="30" customHeight="1" x14ac:dyDescent="0.3">
      <c r="A29" s="13" t="s">
        <v>74</v>
      </c>
      <c r="B29" s="13" t="s">
        <v>75</v>
      </c>
      <c r="C29" s="13" t="s">
        <v>76</v>
      </c>
      <c r="D29" s="11">
        <v>750</v>
      </c>
      <c r="E29" s="12"/>
      <c r="F29" s="12"/>
      <c r="G29" s="12"/>
      <c r="H29" s="12"/>
      <c r="I29" s="12"/>
      <c r="J29" s="12"/>
      <c r="K29" s="12"/>
      <c r="L29" s="12"/>
      <c r="M29" s="13"/>
      <c r="N29" s="1"/>
      <c r="O29" s="1"/>
      <c r="P29" s="1"/>
      <c r="Q29" s="1"/>
      <c r="R29" s="1"/>
      <c r="S29" s="1"/>
      <c r="T29" s="1"/>
      <c r="AR29" s="1"/>
      <c r="AS29" s="1"/>
      <c r="AU29" s="1"/>
    </row>
    <row r="30" spans="1:47" ht="30" customHeight="1" x14ac:dyDescent="0.3">
      <c r="A30" s="13" t="s">
        <v>77</v>
      </c>
      <c r="B30" s="13" t="s">
        <v>52</v>
      </c>
      <c r="C30" s="13" t="s">
        <v>67</v>
      </c>
      <c r="D30" s="11">
        <v>750</v>
      </c>
      <c r="E30" s="12"/>
      <c r="F30" s="12"/>
      <c r="G30" s="12"/>
      <c r="H30" s="12"/>
      <c r="I30" s="12"/>
      <c r="J30" s="12"/>
      <c r="K30" s="12"/>
      <c r="L30" s="12"/>
      <c r="M30" s="13"/>
      <c r="N30" s="1"/>
      <c r="O30" s="1"/>
      <c r="P30" s="1"/>
      <c r="Q30" s="1"/>
      <c r="R30" s="1"/>
      <c r="S30" s="1"/>
      <c r="T30" s="1"/>
      <c r="AR30" s="1"/>
      <c r="AS30" s="1"/>
      <c r="AU30" s="1"/>
    </row>
    <row r="31" spans="1:47" ht="30" customHeight="1" x14ac:dyDescent="0.3">
      <c r="A31" s="13" t="s">
        <v>78</v>
      </c>
      <c r="B31" s="13" t="s">
        <v>79</v>
      </c>
      <c r="C31" s="13" t="s">
        <v>80</v>
      </c>
      <c r="D31" s="11">
        <v>216</v>
      </c>
      <c r="E31" s="12"/>
      <c r="F31" s="12"/>
      <c r="G31" s="12"/>
      <c r="H31" s="12"/>
      <c r="I31" s="12"/>
      <c r="J31" s="12"/>
      <c r="K31" s="12"/>
      <c r="L31" s="12"/>
      <c r="M31" s="13"/>
      <c r="N31" s="1"/>
      <c r="O31" s="1"/>
      <c r="P31" s="1"/>
      <c r="Q31" s="1"/>
      <c r="R31" s="1"/>
      <c r="S31" s="1"/>
      <c r="T31" s="1"/>
      <c r="AR31" s="1"/>
      <c r="AS31" s="1"/>
      <c r="AU31" s="1"/>
    </row>
    <row r="32" spans="1:47" ht="30" customHeight="1" x14ac:dyDescent="0.3">
      <c r="A32" s="13" t="s">
        <v>81</v>
      </c>
      <c r="B32" s="13" t="s">
        <v>82</v>
      </c>
      <c r="C32" s="13" t="s">
        <v>83</v>
      </c>
      <c r="D32" s="11">
        <v>31</v>
      </c>
      <c r="E32" s="12"/>
      <c r="F32" s="12"/>
      <c r="G32" s="12"/>
      <c r="H32" s="12"/>
      <c r="I32" s="12"/>
      <c r="J32" s="12"/>
      <c r="K32" s="12"/>
      <c r="L32" s="12"/>
      <c r="M32" s="13"/>
      <c r="N32" s="1"/>
      <c r="O32" s="1"/>
      <c r="P32" s="1"/>
      <c r="Q32" s="1"/>
      <c r="R32" s="1"/>
      <c r="S32" s="1"/>
      <c r="T32" s="1"/>
      <c r="AR32" s="1"/>
      <c r="AS32" s="1"/>
      <c r="AU32" s="1"/>
    </row>
    <row r="33" spans="1:47" ht="30" customHeight="1" x14ac:dyDescent="0.3">
      <c r="A33" s="13" t="s">
        <v>81</v>
      </c>
      <c r="B33" s="13" t="s">
        <v>84</v>
      </c>
      <c r="C33" s="13" t="s">
        <v>83</v>
      </c>
      <c r="D33" s="11">
        <v>33</v>
      </c>
      <c r="E33" s="12"/>
      <c r="F33" s="12"/>
      <c r="G33" s="12"/>
      <c r="H33" s="12"/>
      <c r="I33" s="12"/>
      <c r="J33" s="12"/>
      <c r="K33" s="12"/>
      <c r="L33" s="12"/>
      <c r="M33" s="13"/>
      <c r="N33" s="1"/>
      <c r="O33" s="1"/>
      <c r="P33" s="1"/>
      <c r="Q33" s="1"/>
      <c r="R33" s="1"/>
      <c r="S33" s="1"/>
      <c r="T33" s="1"/>
      <c r="AR33" s="1"/>
      <c r="AS33" s="1"/>
      <c r="AU33" s="1"/>
    </row>
    <row r="34" spans="1:47" ht="30" customHeight="1" x14ac:dyDescent="0.3">
      <c r="A34" s="13" t="s">
        <v>81</v>
      </c>
      <c r="B34" s="13" t="s">
        <v>85</v>
      </c>
      <c r="C34" s="13" t="s">
        <v>83</v>
      </c>
      <c r="D34" s="11">
        <v>31</v>
      </c>
      <c r="E34" s="12"/>
      <c r="F34" s="12"/>
      <c r="G34" s="12"/>
      <c r="H34" s="12"/>
      <c r="I34" s="12"/>
      <c r="J34" s="12"/>
      <c r="K34" s="12"/>
      <c r="L34" s="12"/>
      <c r="M34" s="13"/>
      <c r="N34" s="1"/>
      <c r="O34" s="1"/>
      <c r="P34" s="1"/>
      <c r="Q34" s="1"/>
      <c r="R34" s="1"/>
      <c r="S34" s="1"/>
      <c r="T34" s="1"/>
      <c r="AR34" s="1"/>
      <c r="AS34" s="1"/>
      <c r="AU34" s="1"/>
    </row>
    <row r="35" spans="1:47" ht="30" customHeight="1" x14ac:dyDescent="0.3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1"/>
    </row>
    <row r="36" spans="1:47" ht="30" customHeight="1" x14ac:dyDescent="0.3">
      <c r="A36" s="11"/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  <c r="M36" s="11"/>
    </row>
    <row r="37" spans="1:47" ht="30" customHeight="1" x14ac:dyDescent="0.3">
      <c r="A37" s="11"/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  <c r="M37" s="11"/>
    </row>
    <row r="38" spans="1:47" ht="30" customHeight="1" x14ac:dyDescent="0.3">
      <c r="A38" s="11"/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  <c r="M38" s="11"/>
    </row>
    <row r="39" spans="1:47" ht="30" customHeight="1" x14ac:dyDescent="0.3">
      <c r="A39" s="11"/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  <c r="M39" s="11"/>
    </row>
    <row r="40" spans="1:47" ht="30" customHeight="1" x14ac:dyDescent="0.3">
      <c r="A40" s="11"/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  <c r="M40" s="11"/>
    </row>
    <row r="41" spans="1:47" ht="30" customHeight="1" x14ac:dyDescent="0.3">
      <c r="A41" s="11"/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  <c r="M41" s="11"/>
    </row>
    <row r="42" spans="1:47" ht="30" customHeight="1" x14ac:dyDescent="0.3">
      <c r="A42" s="11"/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  <c r="M42" s="11"/>
    </row>
    <row r="43" spans="1:47" ht="30" customHeight="1" x14ac:dyDescent="0.3">
      <c r="A43" s="11"/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  <c r="M43" s="11"/>
    </row>
    <row r="44" spans="1:47" ht="30" customHeight="1" x14ac:dyDescent="0.3">
      <c r="A44" s="11"/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  <c r="M44" s="11"/>
    </row>
    <row r="45" spans="1:47" ht="30" customHeight="1" x14ac:dyDescent="0.3">
      <c r="A45" s="11"/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  <c r="M45" s="11"/>
    </row>
    <row r="46" spans="1:47" ht="30" customHeight="1" x14ac:dyDescent="0.3">
      <c r="A46" s="11"/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  <c r="M46" s="11"/>
    </row>
    <row r="47" spans="1:47" ht="30" customHeight="1" x14ac:dyDescent="0.3">
      <c r="A47" s="11"/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  <c r="M47" s="11"/>
    </row>
    <row r="48" spans="1:47" ht="30" customHeight="1" x14ac:dyDescent="0.3">
      <c r="A48" s="11"/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1"/>
    </row>
    <row r="49" spans="1:47" ht="30" customHeight="1" x14ac:dyDescent="0.3">
      <c r="A49" s="11"/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1"/>
    </row>
    <row r="50" spans="1:47" ht="30" customHeight="1" x14ac:dyDescent="0.3">
      <c r="A50" s="11"/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  <c r="M50" s="11"/>
    </row>
    <row r="51" spans="1:47" ht="30" customHeight="1" x14ac:dyDescent="0.3">
      <c r="A51" s="13" t="s">
        <v>70</v>
      </c>
      <c r="B51" s="11"/>
      <c r="C51" s="11"/>
      <c r="D51" s="11"/>
      <c r="E51" s="12"/>
      <c r="F51" s="12">
        <f>SUMIF(AR29:AR50,"",F29:F50)</f>
        <v>0</v>
      </c>
      <c r="G51" s="12"/>
      <c r="H51" s="12">
        <f>SUMIF(AR29:AR50,"",H29:H50)</f>
        <v>0</v>
      </c>
      <c r="I51" s="12"/>
      <c r="J51" s="12">
        <f>SUMIF(AR29:AR50,"",J29:J50)</f>
        <v>0</v>
      </c>
      <c r="K51" s="12"/>
      <c r="L51" s="12">
        <f>SUMIF(AR29:AR50,"",L29:L50)</f>
        <v>0</v>
      </c>
      <c r="M51" s="11"/>
      <c r="N51" t="s">
        <v>71</v>
      </c>
    </row>
    <row r="52" spans="1:47" ht="30" customHeight="1" x14ac:dyDescent="0.3">
      <c r="A52" s="13" t="s">
        <v>86</v>
      </c>
      <c r="B52" s="13" t="s">
        <v>52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  <c r="M52" s="11"/>
      <c r="Q52" s="1" t="s">
        <v>87</v>
      </c>
    </row>
    <row r="53" spans="1:47" ht="30" customHeight="1" x14ac:dyDescent="0.3">
      <c r="A53" s="13" t="s">
        <v>88</v>
      </c>
      <c r="B53" s="13" t="s">
        <v>89</v>
      </c>
      <c r="C53" s="13" t="s">
        <v>90</v>
      </c>
      <c r="D53" s="11">
        <v>1</v>
      </c>
      <c r="E53" s="12"/>
      <c r="F53" s="12"/>
      <c r="G53" s="12"/>
      <c r="H53" s="12"/>
      <c r="I53" s="12"/>
      <c r="J53" s="12"/>
      <c r="K53" s="12"/>
      <c r="L53" s="12"/>
      <c r="M53" s="13"/>
      <c r="N53" s="1"/>
      <c r="O53" s="1"/>
      <c r="P53" s="1"/>
      <c r="Q53" s="1"/>
      <c r="R53" s="1"/>
      <c r="S53" s="1"/>
      <c r="T53" s="1"/>
      <c r="AR53" s="1"/>
      <c r="AS53" s="1"/>
      <c r="AU53" s="1"/>
    </row>
    <row r="54" spans="1:47" ht="30" customHeight="1" x14ac:dyDescent="0.3">
      <c r="A54" s="13" t="s">
        <v>91</v>
      </c>
      <c r="B54" s="13" t="s">
        <v>92</v>
      </c>
      <c r="C54" s="13" t="s">
        <v>80</v>
      </c>
      <c r="D54" s="11">
        <v>16</v>
      </c>
      <c r="E54" s="12"/>
      <c r="F54" s="12"/>
      <c r="G54" s="12"/>
      <c r="H54" s="12"/>
      <c r="I54" s="12"/>
      <c r="J54" s="12"/>
      <c r="K54" s="12"/>
      <c r="L54" s="12"/>
      <c r="M54" s="13"/>
      <c r="N54" s="1"/>
      <c r="O54" s="1"/>
      <c r="P54" s="1"/>
      <c r="Q54" s="1"/>
      <c r="R54" s="1"/>
      <c r="S54" s="1"/>
      <c r="T54" s="1"/>
      <c r="AR54" s="1"/>
      <c r="AS54" s="1"/>
      <c r="AU54" s="1"/>
    </row>
    <row r="55" spans="1:47" ht="30" customHeight="1" x14ac:dyDescent="0.3">
      <c r="A55" s="13" t="s">
        <v>93</v>
      </c>
      <c r="B55" s="13" t="s">
        <v>52</v>
      </c>
      <c r="C55" s="13" t="s">
        <v>94</v>
      </c>
      <c r="D55" s="11">
        <v>8</v>
      </c>
      <c r="E55" s="12"/>
      <c r="F55" s="12"/>
      <c r="G55" s="12"/>
      <c r="H55" s="12"/>
      <c r="I55" s="12"/>
      <c r="J55" s="12"/>
      <c r="K55" s="12"/>
      <c r="L55" s="12"/>
      <c r="M55" s="13"/>
      <c r="N55" s="1"/>
      <c r="O55" s="1"/>
      <c r="P55" s="1"/>
      <c r="Q55" s="1"/>
      <c r="R55" s="1"/>
      <c r="S55" s="1"/>
      <c r="T55" s="1"/>
      <c r="AR55" s="1"/>
      <c r="AS55" s="1"/>
      <c r="AU55" s="1"/>
    </row>
    <row r="56" spans="1:47" ht="30" customHeight="1" x14ac:dyDescent="0.3">
      <c r="A56" s="11"/>
      <c r="B56" s="11"/>
      <c r="C56" s="11"/>
      <c r="D56" s="11"/>
      <c r="E56" s="12"/>
      <c r="F56" s="12"/>
      <c r="G56" s="12"/>
      <c r="H56" s="12"/>
      <c r="I56" s="12"/>
      <c r="J56" s="12"/>
      <c r="K56" s="12"/>
      <c r="L56" s="12"/>
      <c r="M56" s="11"/>
    </row>
    <row r="57" spans="1:47" ht="30" customHeight="1" x14ac:dyDescent="0.3">
      <c r="A57" s="11"/>
      <c r="B57" s="11"/>
      <c r="C57" s="11"/>
      <c r="D57" s="11"/>
      <c r="E57" s="12"/>
      <c r="F57" s="12"/>
      <c r="G57" s="12"/>
      <c r="H57" s="12"/>
      <c r="I57" s="12"/>
      <c r="J57" s="12"/>
      <c r="K57" s="12"/>
      <c r="L57" s="12"/>
      <c r="M57" s="11"/>
    </row>
    <row r="58" spans="1:47" ht="30" customHeight="1" x14ac:dyDescent="0.3">
      <c r="A58" s="11"/>
      <c r="B58" s="11"/>
      <c r="C58" s="11"/>
      <c r="D58" s="11"/>
      <c r="E58" s="12"/>
      <c r="F58" s="12"/>
      <c r="G58" s="12"/>
      <c r="H58" s="12"/>
      <c r="I58" s="12"/>
      <c r="J58" s="12"/>
      <c r="K58" s="12"/>
      <c r="L58" s="12"/>
      <c r="M58" s="11"/>
    </row>
    <row r="59" spans="1:47" ht="30" customHeight="1" x14ac:dyDescent="0.3">
      <c r="A59" s="11"/>
      <c r="B59" s="11"/>
      <c r="C59" s="11"/>
      <c r="D59" s="11"/>
      <c r="E59" s="12"/>
      <c r="F59" s="12"/>
      <c r="G59" s="12"/>
      <c r="H59" s="12"/>
      <c r="I59" s="12"/>
      <c r="J59" s="12"/>
      <c r="K59" s="12"/>
      <c r="L59" s="12"/>
      <c r="M59" s="11"/>
    </row>
    <row r="60" spans="1:47" ht="30" customHeight="1" x14ac:dyDescent="0.3">
      <c r="A60" s="11"/>
      <c r="B60" s="11"/>
      <c r="C60" s="11"/>
      <c r="D60" s="11"/>
      <c r="E60" s="12"/>
      <c r="F60" s="12"/>
      <c r="G60" s="12"/>
      <c r="H60" s="12"/>
      <c r="I60" s="12"/>
      <c r="J60" s="12"/>
      <c r="K60" s="12"/>
      <c r="L60" s="12"/>
      <c r="M60" s="11"/>
    </row>
    <row r="61" spans="1:47" ht="30" customHeight="1" x14ac:dyDescent="0.3">
      <c r="A61" s="11"/>
      <c r="B61" s="11"/>
      <c r="C61" s="11"/>
      <c r="D61" s="11"/>
      <c r="E61" s="12"/>
      <c r="F61" s="12"/>
      <c r="G61" s="12"/>
      <c r="H61" s="12"/>
      <c r="I61" s="12"/>
      <c r="J61" s="12"/>
      <c r="K61" s="12"/>
      <c r="L61" s="12"/>
      <c r="M61" s="11"/>
    </row>
    <row r="62" spans="1:47" ht="30" customHeight="1" x14ac:dyDescent="0.3">
      <c r="A62" s="11"/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1"/>
    </row>
    <row r="63" spans="1:47" ht="30" customHeight="1" x14ac:dyDescent="0.3">
      <c r="A63" s="11"/>
      <c r="B63" s="11"/>
      <c r="C63" s="11"/>
      <c r="D63" s="11"/>
      <c r="E63" s="12"/>
      <c r="F63" s="12"/>
      <c r="G63" s="12"/>
      <c r="H63" s="12"/>
      <c r="I63" s="12"/>
      <c r="J63" s="12"/>
      <c r="K63" s="12"/>
      <c r="L63" s="12"/>
      <c r="M63" s="11"/>
    </row>
    <row r="64" spans="1:47" ht="30" customHeight="1" x14ac:dyDescent="0.3">
      <c r="A64" s="11"/>
      <c r="B64" s="11"/>
      <c r="C64" s="11"/>
      <c r="D64" s="11"/>
      <c r="E64" s="12"/>
      <c r="F64" s="12"/>
      <c r="G64" s="12"/>
      <c r="H64" s="12"/>
      <c r="I64" s="12"/>
      <c r="J64" s="12"/>
      <c r="K64" s="12"/>
      <c r="L64" s="12"/>
      <c r="M64" s="11"/>
    </row>
    <row r="65" spans="1:47" ht="30" customHeight="1" x14ac:dyDescent="0.3">
      <c r="A65" s="11"/>
      <c r="B65" s="11"/>
      <c r="C65" s="11"/>
      <c r="D65" s="11"/>
      <c r="E65" s="12"/>
      <c r="F65" s="12"/>
      <c r="G65" s="12"/>
      <c r="H65" s="12"/>
      <c r="I65" s="12"/>
      <c r="J65" s="12"/>
      <c r="K65" s="12"/>
      <c r="L65" s="12"/>
      <c r="M65" s="11"/>
    </row>
    <row r="66" spans="1:47" ht="30" customHeight="1" x14ac:dyDescent="0.3">
      <c r="A66" s="11"/>
      <c r="B66" s="11"/>
      <c r="C66" s="11"/>
      <c r="D66" s="11"/>
      <c r="E66" s="12"/>
      <c r="F66" s="12"/>
      <c r="G66" s="12"/>
      <c r="H66" s="12"/>
      <c r="I66" s="12"/>
      <c r="J66" s="12"/>
      <c r="K66" s="12"/>
      <c r="L66" s="12"/>
      <c r="M66" s="11"/>
    </row>
    <row r="67" spans="1:47" ht="30" customHeight="1" x14ac:dyDescent="0.3">
      <c r="A67" s="11"/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  <c r="M67" s="11"/>
    </row>
    <row r="68" spans="1:47" ht="30" customHeight="1" x14ac:dyDescent="0.3">
      <c r="A68" s="11"/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  <c r="M68" s="11"/>
    </row>
    <row r="69" spans="1:47" ht="30" customHeight="1" x14ac:dyDescent="0.3">
      <c r="A69" s="11"/>
      <c r="B69" s="11"/>
      <c r="C69" s="11"/>
      <c r="D69" s="11"/>
      <c r="E69" s="12"/>
      <c r="F69" s="12"/>
      <c r="G69" s="12"/>
      <c r="H69" s="12"/>
      <c r="I69" s="12"/>
      <c r="J69" s="12"/>
      <c r="K69" s="12"/>
      <c r="L69" s="12"/>
      <c r="M69" s="11"/>
    </row>
    <row r="70" spans="1:47" ht="30" customHeight="1" x14ac:dyDescent="0.3">
      <c r="A70" s="11"/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  <c r="M70" s="11"/>
    </row>
    <row r="71" spans="1:47" ht="30" customHeight="1" x14ac:dyDescent="0.3">
      <c r="A71" s="11"/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1"/>
    </row>
    <row r="72" spans="1:47" ht="30" customHeight="1" x14ac:dyDescent="0.3">
      <c r="A72" s="11"/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1"/>
    </row>
    <row r="73" spans="1:47" ht="30" customHeight="1" x14ac:dyDescent="0.3">
      <c r="A73" s="11"/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  <c r="M73" s="11"/>
    </row>
    <row r="74" spans="1:47" ht="30" customHeight="1" x14ac:dyDescent="0.3">
      <c r="A74" s="11"/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  <c r="M74" s="11"/>
    </row>
    <row r="75" spans="1:47" ht="30" customHeight="1" x14ac:dyDescent="0.3">
      <c r="A75" s="13" t="s">
        <v>70</v>
      </c>
      <c r="B75" s="11"/>
      <c r="C75" s="11"/>
      <c r="D75" s="11"/>
      <c r="E75" s="12"/>
      <c r="F75" s="12">
        <f>SUMIF(AR53:AR74,"",F53:F74)</f>
        <v>0</v>
      </c>
      <c r="G75" s="12"/>
      <c r="H75" s="12">
        <f>SUMIF(AR53:AR74,"",H53:H74)</f>
        <v>0</v>
      </c>
      <c r="I75" s="12"/>
      <c r="J75" s="12">
        <f>SUMIF(AR53:AR74,"",J53:J74)</f>
        <v>0</v>
      </c>
      <c r="K75" s="12"/>
      <c r="L75" s="12">
        <f>SUMIF(AR53:AR74,"",L53:L74)</f>
        <v>0</v>
      </c>
      <c r="M75" s="11"/>
      <c r="N75" t="s">
        <v>71</v>
      </c>
    </row>
    <row r="76" spans="1:47" ht="30" customHeight="1" x14ac:dyDescent="0.3">
      <c r="A76" s="13" t="s">
        <v>95</v>
      </c>
      <c r="B76" s="13" t="s">
        <v>52</v>
      </c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1"/>
      <c r="Q76" s="1" t="s">
        <v>96</v>
      </c>
    </row>
    <row r="77" spans="1:47" ht="30" customHeight="1" x14ac:dyDescent="0.3">
      <c r="A77" s="13" t="s">
        <v>97</v>
      </c>
      <c r="B77" s="13" t="s">
        <v>98</v>
      </c>
      <c r="C77" s="13" t="s">
        <v>67</v>
      </c>
      <c r="D77" s="11">
        <v>2</v>
      </c>
      <c r="E77" s="12"/>
      <c r="F77" s="12"/>
      <c r="G77" s="12"/>
      <c r="H77" s="12"/>
      <c r="I77" s="12"/>
      <c r="J77" s="12"/>
      <c r="K77" s="12"/>
      <c r="L77" s="12"/>
      <c r="M77" s="13"/>
      <c r="N77" s="1"/>
      <c r="O77" s="1"/>
      <c r="P77" s="1"/>
      <c r="Q77" s="1"/>
      <c r="R77" s="1"/>
      <c r="S77" s="1"/>
      <c r="T77" s="1"/>
      <c r="AR77" s="1"/>
      <c r="AS77" s="1"/>
      <c r="AU77" s="1"/>
    </row>
    <row r="78" spans="1:47" ht="30" customHeight="1" x14ac:dyDescent="0.3">
      <c r="A78" s="13" t="s">
        <v>99</v>
      </c>
      <c r="B78" s="13" t="s">
        <v>100</v>
      </c>
      <c r="C78" s="13" t="s">
        <v>67</v>
      </c>
      <c r="D78" s="11">
        <v>56</v>
      </c>
      <c r="E78" s="12"/>
      <c r="F78" s="12"/>
      <c r="G78" s="12"/>
      <c r="H78" s="12"/>
      <c r="I78" s="12"/>
      <c r="J78" s="12"/>
      <c r="K78" s="12"/>
      <c r="L78" s="12"/>
      <c r="M78" s="13"/>
      <c r="N78" s="1"/>
      <c r="O78" s="1"/>
      <c r="P78" s="1"/>
      <c r="Q78" s="1"/>
      <c r="R78" s="1"/>
      <c r="S78" s="1"/>
      <c r="T78" s="1"/>
      <c r="AR78" s="1"/>
      <c r="AS78" s="1"/>
      <c r="AU78" s="1"/>
    </row>
    <row r="79" spans="1:47" ht="30" customHeight="1" x14ac:dyDescent="0.3">
      <c r="A79" s="13" t="s">
        <v>99</v>
      </c>
      <c r="B79" s="13" t="s">
        <v>101</v>
      </c>
      <c r="C79" s="13" t="s">
        <v>67</v>
      </c>
      <c r="D79" s="11">
        <v>21</v>
      </c>
      <c r="E79" s="12"/>
      <c r="F79" s="12"/>
      <c r="G79" s="12"/>
      <c r="H79" s="12"/>
      <c r="I79" s="12"/>
      <c r="J79" s="12"/>
      <c r="K79" s="12"/>
      <c r="L79" s="12"/>
      <c r="M79" s="13"/>
      <c r="N79" s="1"/>
      <c r="O79" s="1"/>
      <c r="P79" s="1"/>
      <c r="Q79" s="1"/>
      <c r="R79" s="1"/>
      <c r="S79" s="1"/>
      <c r="T79" s="1"/>
      <c r="AR79" s="1"/>
      <c r="AS79" s="1"/>
      <c r="AU79" s="1"/>
    </row>
    <row r="80" spans="1:47" ht="30" customHeight="1" x14ac:dyDescent="0.3">
      <c r="A80" s="11"/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  <c r="M80" s="11"/>
    </row>
    <row r="81" spans="1:13" ht="30" customHeight="1" x14ac:dyDescent="0.3">
      <c r="A81" s="11"/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  <c r="M81" s="11"/>
    </row>
    <row r="82" spans="1:13" ht="30" customHeight="1" x14ac:dyDescent="0.3">
      <c r="A82" s="11"/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1"/>
    </row>
    <row r="83" spans="1:13" ht="30" customHeight="1" x14ac:dyDescent="0.3">
      <c r="A83" s="11"/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1"/>
    </row>
    <row r="84" spans="1:13" ht="30" customHeight="1" x14ac:dyDescent="0.3">
      <c r="A84" s="11"/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1"/>
    </row>
    <row r="85" spans="1:13" ht="30" customHeight="1" x14ac:dyDescent="0.3">
      <c r="A85" s="11"/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1"/>
    </row>
    <row r="86" spans="1:13" ht="30" customHeight="1" x14ac:dyDescent="0.3">
      <c r="A86" s="11"/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1"/>
    </row>
    <row r="87" spans="1:13" ht="30" customHeight="1" x14ac:dyDescent="0.3">
      <c r="A87" s="11"/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1"/>
    </row>
    <row r="88" spans="1:13" ht="30" customHeight="1" x14ac:dyDescent="0.3">
      <c r="A88" s="11"/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  <c r="M88" s="11"/>
    </row>
    <row r="89" spans="1:13" ht="30" customHeight="1" x14ac:dyDescent="0.3">
      <c r="A89" s="11"/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1"/>
    </row>
    <row r="90" spans="1:13" ht="30" customHeight="1" x14ac:dyDescent="0.3">
      <c r="A90" s="11"/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1"/>
    </row>
    <row r="91" spans="1:13" ht="30" customHeight="1" x14ac:dyDescent="0.3">
      <c r="A91" s="11"/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1"/>
    </row>
    <row r="92" spans="1:13" ht="30" customHeight="1" x14ac:dyDescent="0.3">
      <c r="A92" s="11"/>
      <c r="B92" s="11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1"/>
    </row>
    <row r="93" spans="1:13" ht="30" customHeight="1" x14ac:dyDescent="0.3">
      <c r="A93" s="11"/>
      <c r="B93" s="11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1"/>
    </row>
    <row r="94" spans="1:13" ht="30" customHeight="1" x14ac:dyDescent="0.3">
      <c r="A94" s="11"/>
      <c r="B94" s="11"/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1"/>
    </row>
    <row r="95" spans="1:13" ht="30" customHeight="1" x14ac:dyDescent="0.3">
      <c r="A95" s="11"/>
      <c r="B95" s="11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1"/>
    </row>
    <row r="96" spans="1:13" ht="30" customHeight="1" x14ac:dyDescent="0.3">
      <c r="A96" s="11"/>
      <c r="B96" s="11"/>
      <c r="C96" s="11"/>
      <c r="D96" s="11"/>
      <c r="E96" s="12"/>
      <c r="F96" s="12"/>
      <c r="G96" s="12"/>
      <c r="H96" s="12"/>
      <c r="I96" s="12"/>
      <c r="J96" s="12"/>
      <c r="K96" s="12"/>
      <c r="L96" s="12"/>
      <c r="M96" s="11"/>
    </row>
    <row r="97" spans="1:47" ht="30" customHeight="1" x14ac:dyDescent="0.3">
      <c r="A97" s="11"/>
      <c r="B97" s="11"/>
      <c r="C97" s="11"/>
      <c r="D97" s="11"/>
      <c r="E97" s="12"/>
      <c r="F97" s="12"/>
      <c r="G97" s="12"/>
      <c r="H97" s="12"/>
      <c r="I97" s="12"/>
      <c r="J97" s="12"/>
      <c r="K97" s="12"/>
      <c r="L97" s="12"/>
      <c r="M97" s="11"/>
    </row>
    <row r="98" spans="1:47" ht="30" customHeight="1" x14ac:dyDescent="0.3">
      <c r="A98" s="11"/>
      <c r="B98" s="11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1"/>
    </row>
    <row r="99" spans="1:47" ht="30" customHeight="1" x14ac:dyDescent="0.3">
      <c r="A99" s="13" t="s">
        <v>70</v>
      </c>
      <c r="B99" s="11"/>
      <c r="C99" s="11"/>
      <c r="D99" s="11"/>
      <c r="E99" s="12"/>
      <c r="F99" s="12">
        <f>SUMIF(AR77:AR98,"",F77:F98)</f>
        <v>0</v>
      </c>
      <c r="G99" s="12"/>
      <c r="H99" s="12">
        <f>SUMIF(AR77:AR98,"",H77:H98)</f>
        <v>0</v>
      </c>
      <c r="I99" s="12"/>
      <c r="J99" s="12">
        <f>SUMIF(AR77:AR98,"",J77:J98)</f>
        <v>0</v>
      </c>
      <c r="K99" s="12"/>
      <c r="L99" s="12">
        <f>SUMIF(AR77:AR98,"",L77:L98)</f>
        <v>0</v>
      </c>
      <c r="M99" s="11"/>
      <c r="N99" t="s">
        <v>71</v>
      </c>
    </row>
    <row r="100" spans="1:47" ht="30" customHeight="1" x14ac:dyDescent="0.3">
      <c r="A100" s="13" t="s">
        <v>102</v>
      </c>
      <c r="B100" s="13" t="s">
        <v>52</v>
      </c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1"/>
      <c r="Q100" s="1" t="s">
        <v>103</v>
      </c>
    </row>
    <row r="101" spans="1:47" ht="30" customHeight="1" x14ac:dyDescent="0.3">
      <c r="A101" s="13" t="s">
        <v>104</v>
      </c>
      <c r="B101" s="13" t="s">
        <v>105</v>
      </c>
      <c r="C101" s="13" t="s">
        <v>67</v>
      </c>
      <c r="D101" s="11">
        <v>15</v>
      </c>
      <c r="E101" s="12"/>
      <c r="F101" s="12"/>
      <c r="G101" s="12"/>
      <c r="H101" s="12"/>
      <c r="I101" s="12"/>
      <c r="J101" s="12"/>
      <c r="K101" s="12"/>
      <c r="L101" s="12"/>
      <c r="M101" s="13"/>
      <c r="N101" s="1"/>
      <c r="O101" s="1"/>
      <c r="P101" s="1"/>
      <c r="Q101" s="1"/>
      <c r="R101" s="1"/>
      <c r="S101" s="1"/>
      <c r="T101" s="1"/>
      <c r="AR101" s="1"/>
      <c r="AS101" s="1"/>
      <c r="AU101" s="1"/>
    </row>
    <row r="102" spans="1:47" ht="30" customHeight="1" x14ac:dyDescent="0.3">
      <c r="A102" s="13" t="s">
        <v>106</v>
      </c>
      <c r="B102" s="13" t="s">
        <v>105</v>
      </c>
      <c r="C102" s="13" t="s">
        <v>67</v>
      </c>
      <c r="D102" s="11">
        <v>22</v>
      </c>
      <c r="E102" s="12"/>
      <c r="F102" s="12"/>
      <c r="G102" s="12"/>
      <c r="H102" s="12"/>
      <c r="I102" s="12"/>
      <c r="J102" s="12"/>
      <c r="K102" s="12"/>
      <c r="L102" s="12"/>
      <c r="M102" s="13"/>
      <c r="N102" s="1"/>
      <c r="O102" s="1"/>
      <c r="P102" s="1"/>
      <c r="Q102" s="1"/>
      <c r="R102" s="1"/>
      <c r="S102" s="1"/>
      <c r="T102" s="1"/>
      <c r="AR102" s="1"/>
      <c r="AS102" s="1"/>
      <c r="AU102" s="1"/>
    </row>
    <row r="103" spans="1:47" ht="30" customHeight="1" x14ac:dyDescent="0.3">
      <c r="A103" s="13" t="s">
        <v>107</v>
      </c>
      <c r="B103" s="13" t="s">
        <v>108</v>
      </c>
      <c r="C103" s="13" t="s">
        <v>109</v>
      </c>
      <c r="D103" s="11">
        <v>1</v>
      </c>
      <c r="E103" s="12"/>
      <c r="F103" s="12"/>
      <c r="G103" s="12"/>
      <c r="H103" s="12"/>
      <c r="I103" s="12"/>
      <c r="J103" s="12"/>
      <c r="K103" s="12"/>
      <c r="L103" s="12"/>
      <c r="M103" s="13"/>
      <c r="N103" s="1"/>
      <c r="O103" s="1"/>
      <c r="P103" s="1"/>
      <c r="Q103" s="1"/>
      <c r="R103" s="1"/>
      <c r="S103" s="1"/>
      <c r="T103" s="1"/>
      <c r="AR103" s="1"/>
      <c r="AS103" s="1"/>
      <c r="AU103" s="1"/>
    </row>
    <row r="104" spans="1:47" ht="30" customHeight="1" x14ac:dyDescent="0.3">
      <c r="A104" s="13" t="s">
        <v>110</v>
      </c>
      <c r="B104" s="13" t="s">
        <v>111</v>
      </c>
      <c r="C104" s="13" t="s">
        <v>67</v>
      </c>
      <c r="D104" s="11">
        <v>22</v>
      </c>
      <c r="E104" s="12"/>
      <c r="F104" s="12"/>
      <c r="G104" s="12"/>
      <c r="H104" s="12"/>
      <c r="I104" s="12"/>
      <c r="J104" s="12"/>
      <c r="K104" s="12"/>
      <c r="L104" s="12"/>
      <c r="M104" s="13"/>
      <c r="N104" s="1"/>
      <c r="O104" s="1"/>
      <c r="P104" s="1"/>
      <c r="Q104" s="1"/>
      <c r="R104" s="1"/>
      <c r="S104" s="1"/>
      <c r="T104" s="1"/>
      <c r="AR104" s="1"/>
      <c r="AS104" s="1"/>
      <c r="AU104" s="1"/>
    </row>
    <row r="105" spans="1:47" ht="30" customHeight="1" x14ac:dyDescent="0.3">
      <c r="A105" s="13" t="s">
        <v>112</v>
      </c>
      <c r="B105" s="13" t="s">
        <v>113</v>
      </c>
      <c r="C105" s="13" t="s">
        <v>67</v>
      </c>
      <c r="D105" s="11">
        <v>21</v>
      </c>
      <c r="E105" s="12"/>
      <c r="F105" s="12"/>
      <c r="G105" s="12"/>
      <c r="H105" s="12"/>
      <c r="I105" s="12"/>
      <c r="J105" s="12"/>
      <c r="K105" s="12"/>
      <c r="L105" s="12"/>
      <c r="M105" s="13"/>
      <c r="N105" s="1"/>
      <c r="O105" s="1"/>
      <c r="P105" s="1"/>
      <c r="Q105" s="1"/>
      <c r="R105" s="1"/>
      <c r="S105" s="1"/>
      <c r="T105" s="1"/>
      <c r="AR105" s="1"/>
      <c r="AS105" s="1"/>
      <c r="AU105" s="1"/>
    </row>
    <row r="106" spans="1:47" ht="30" customHeight="1" x14ac:dyDescent="0.3">
      <c r="A106" s="13" t="s">
        <v>114</v>
      </c>
      <c r="B106" s="13" t="s">
        <v>115</v>
      </c>
      <c r="C106" s="13" t="s">
        <v>67</v>
      </c>
      <c r="D106" s="11">
        <v>56</v>
      </c>
      <c r="E106" s="12"/>
      <c r="F106" s="12"/>
      <c r="G106" s="12"/>
      <c r="H106" s="12"/>
      <c r="I106" s="12"/>
      <c r="J106" s="12"/>
      <c r="K106" s="12"/>
      <c r="L106" s="12"/>
      <c r="M106" s="13"/>
      <c r="N106" s="1"/>
      <c r="O106" s="1"/>
      <c r="P106" s="1"/>
      <c r="Q106" s="1"/>
      <c r="R106" s="1"/>
      <c r="S106" s="1"/>
      <c r="T106" s="1"/>
      <c r="AR106" s="1"/>
      <c r="AS106" s="1"/>
      <c r="AU106" s="1"/>
    </row>
    <row r="107" spans="1:47" ht="30" customHeight="1" x14ac:dyDescent="0.3">
      <c r="A107" s="13" t="s">
        <v>116</v>
      </c>
      <c r="B107" s="13" t="s">
        <v>117</v>
      </c>
      <c r="C107" s="13" t="s">
        <v>67</v>
      </c>
      <c r="D107" s="11">
        <v>21</v>
      </c>
      <c r="E107" s="12"/>
      <c r="F107" s="12"/>
      <c r="G107" s="12"/>
      <c r="H107" s="12"/>
      <c r="I107" s="12"/>
      <c r="J107" s="12"/>
      <c r="K107" s="12"/>
      <c r="L107" s="12"/>
      <c r="M107" s="13"/>
      <c r="N107" s="1"/>
      <c r="O107" s="1"/>
      <c r="P107" s="1"/>
      <c r="Q107" s="1"/>
      <c r="R107" s="1"/>
      <c r="S107" s="1"/>
      <c r="T107" s="1"/>
      <c r="AR107" s="1"/>
      <c r="AS107" s="1"/>
      <c r="AU107" s="1"/>
    </row>
    <row r="108" spans="1:47" ht="30" customHeight="1" x14ac:dyDescent="0.3">
      <c r="A108" s="13" t="s">
        <v>118</v>
      </c>
      <c r="B108" s="13" t="s">
        <v>119</v>
      </c>
      <c r="C108" s="13" t="s">
        <v>67</v>
      </c>
      <c r="D108" s="11">
        <v>114</v>
      </c>
      <c r="E108" s="12"/>
      <c r="F108" s="12"/>
      <c r="G108" s="12"/>
      <c r="H108" s="12"/>
      <c r="I108" s="12"/>
      <c r="J108" s="12"/>
      <c r="K108" s="12"/>
      <c r="L108" s="12"/>
      <c r="M108" s="13"/>
      <c r="N108" s="1"/>
      <c r="O108" s="1"/>
      <c r="P108" s="1"/>
      <c r="Q108" s="1"/>
      <c r="R108" s="1"/>
      <c r="S108" s="1"/>
      <c r="T108" s="1"/>
      <c r="AR108" s="1"/>
      <c r="AS108" s="1"/>
      <c r="AU108" s="1"/>
    </row>
    <row r="109" spans="1:47" ht="30" customHeight="1" x14ac:dyDescent="0.3">
      <c r="A109" s="11"/>
      <c r="B109" s="11"/>
      <c r="C109" s="11"/>
      <c r="D109" s="11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47" ht="30" customHeight="1" x14ac:dyDescent="0.3">
      <c r="A110" s="11"/>
      <c r="B110" s="11"/>
      <c r="C110" s="11"/>
      <c r="D110" s="11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47" ht="30" customHeight="1" x14ac:dyDescent="0.3">
      <c r="A111" s="11"/>
      <c r="B111" s="11"/>
      <c r="C111" s="11"/>
      <c r="D111" s="11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47" ht="30" customHeight="1" x14ac:dyDescent="0.3">
      <c r="A112" s="11"/>
      <c r="B112" s="11"/>
      <c r="C112" s="11"/>
      <c r="D112" s="11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47" ht="30" customHeight="1" x14ac:dyDescent="0.3">
      <c r="A113" s="11"/>
      <c r="B113" s="11"/>
      <c r="C113" s="11"/>
      <c r="D113" s="11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47" ht="30" customHeight="1" x14ac:dyDescent="0.3">
      <c r="A114" s="11"/>
      <c r="B114" s="11"/>
      <c r="C114" s="11"/>
      <c r="D114" s="11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47" ht="30" customHeight="1" x14ac:dyDescent="0.3">
      <c r="A115" s="11"/>
      <c r="B115" s="11"/>
      <c r="C115" s="11"/>
      <c r="D115" s="11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47" ht="30" customHeight="1" x14ac:dyDescent="0.3">
      <c r="A116" s="11"/>
      <c r="B116" s="11"/>
      <c r="C116" s="11"/>
      <c r="D116" s="11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47" ht="30" customHeight="1" x14ac:dyDescent="0.3">
      <c r="A117" s="11"/>
      <c r="B117" s="11"/>
      <c r="C117" s="11"/>
      <c r="D117" s="11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47" ht="30" customHeight="1" x14ac:dyDescent="0.3">
      <c r="A118" s="11"/>
      <c r="B118" s="11"/>
      <c r="C118" s="11"/>
      <c r="D118" s="11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47" ht="30" customHeight="1" x14ac:dyDescent="0.3">
      <c r="A119" s="11"/>
      <c r="B119" s="11"/>
      <c r="C119" s="11"/>
      <c r="D119" s="11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47" ht="30" customHeight="1" x14ac:dyDescent="0.3">
      <c r="A120" s="11"/>
      <c r="B120" s="11"/>
      <c r="C120" s="11"/>
      <c r="D120" s="11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47" ht="30" customHeight="1" x14ac:dyDescent="0.3">
      <c r="A121" s="11"/>
      <c r="B121" s="11"/>
      <c r="C121" s="11"/>
      <c r="D121" s="11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47" ht="30" customHeight="1" x14ac:dyDescent="0.3">
      <c r="A122" s="11"/>
      <c r="B122" s="11"/>
      <c r="C122" s="11"/>
      <c r="D122" s="11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47" ht="30" customHeight="1" x14ac:dyDescent="0.3">
      <c r="A123" s="13" t="s">
        <v>70</v>
      </c>
      <c r="B123" s="11"/>
      <c r="C123" s="11"/>
      <c r="D123" s="11"/>
      <c r="E123" s="12"/>
      <c r="F123" s="12">
        <f>SUMIF(AR101:AR122,"",F101:F122)</f>
        <v>0</v>
      </c>
      <c r="G123" s="12"/>
      <c r="H123" s="12">
        <f>SUMIF(AR101:AR122,"",H101:H122)</f>
        <v>0</v>
      </c>
      <c r="I123" s="12"/>
      <c r="J123" s="12">
        <f>SUMIF(AR101:AR122,"",J101:J122)</f>
        <v>0</v>
      </c>
      <c r="K123" s="12"/>
      <c r="L123" s="12">
        <f>SUMIF(AR101:AR122,"",L101:L122)</f>
        <v>0</v>
      </c>
      <c r="M123" s="11"/>
      <c r="N123" t="s">
        <v>71</v>
      </c>
    </row>
    <row r="124" spans="1:47" ht="30" customHeight="1" x14ac:dyDescent="0.3">
      <c r="A124" s="13"/>
      <c r="B124" s="13" t="s">
        <v>52</v>
      </c>
      <c r="C124" s="11"/>
      <c r="D124" s="11"/>
      <c r="E124" s="12"/>
      <c r="F124" s="12"/>
      <c r="G124" s="12"/>
      <c r="H124" s="12"/>
      <c r="I124" s="12"/>
      <c r="J124" s="12"/>
      <c r="K124" s="12"/>
      <c r="L124" s="12"/>
      <c r="M124" s="11"/>
      <c r="Q124" s="1" t="s">
        <v>120</v>
      </c>
    </row>
    <row r="125" spans="1:47" ht="30" customHeight="1" x14ac:dyDescent="0.3">
      <c r="A125" s="13"/>
      <c r="B125" s="13" t="s">
        <v>52</v>
      </c>
      <c r="C125" s="13"/>
      <c r="D125" s="11"/>
      <c r="E125" s="12"/>
      <c r="F125" s="12"/>
      <c r="G125" s="12"/>
      <c r="H125" s="12"/>
      <c r="I125" s="12"/>
      <c r="J125" s="12"/>
      <c r="K125" s="12"/>
      <c r="L125" s="12"/>
      <c r="M125" s="13"/>
      <c r="N125" s="1"/>
      <c r="O125" s="1"/>
      <c r="P125" s="1"/>
      <c r="Q125" s="1"/>
      <c r="R125" s="1"/>
      <c r="S125" s="1"/>
      <c r="T125" s="1"/>
      <c r="AR125" s="1"/>
      <c r="AS125" s="1"/>
      <c r="AU125" s="1"/>
    </row>
    <row r="126" spans="1:47" ht="30" customHeight="1" x14ac:dyDescent="0.3">
      <c r="A126" s="11"/>
      <c r="B126" s="11"/>
      <c r="C126" s="11"/>
      <c r="D126" s="11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47" ht="30" customHeight="1" x14ac:dyDescent="0.3">
      <c r="A127" s="11"/>
      <c r="B127" s="11"/>
      <c r="C127" s="11"/>
      <c r="D127" s="11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47" ht="30" customHeight="1" x14ac:dyDescent="0.3">
      <c r="A128" s="11"/>
      <c r="B128" s="11"/>
      <c r="C128" s="11"/>
      <c r="D128" s="11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 ht="30" customHeight="1" x14ac:dyDescent="0.3">
      <c r="A129" s="11"/>
      <c r="B129" s="11"/>
      <c r="C129" s="11"/>
      <c r="D129" s="11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13" ht="30" customHeight="1" x14ac:dyDescent="0.3">
      <c r="A130" s="11"/>
      <c r="B130" s="11"/>
      <c r="C130" s="11"/>
      <c r="D130" s="11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 ht="30" customHeight="1" x14ac:dyDescent="0.3">
      <c r="A131" s="11"/>
      <c r="B131" s="11"/>
      <c r="C131" s="11"/>
      <c r="D131" s="11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 ht="30" customHeight="1" x14ac:dyDescent="0.3">
      <c r="A132" s="11"/>
      <c r="B132" s="11"/>
      <c r="C132" s="11"/>
      <c r="D132" s="11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13" ht="30" customHeight="1" x14ac:dyDescent="0.3">
      <c r="A133" s="11"/>
      <c r="B133" s="11"/>
      <c r="C133" s="11"/>
      <c r="D133" s="11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13" ht="30" customHeight="1" x14ac:dyDescent="0.3">
      <c r="A134" s="11"/>
      <c r="B134" s="11"/>
      <c r="C134" s="11"/>
      <c r="D134" s="11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 ht="30" customHeight="1" x14ac:dyDescent="0.3">
      <c r="A135" s="11"/>
      <c r="B135" s="11"/>
      <c r="C135" s="11"/>
      <c r="D135" s="11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 ht="30" customHeight="1" x14ac:dyDescent="0.3">
      <c r="A136" s="11"/>
      <c r="B136" s="11"/>
      <c r="C136" s="11"/>
      <c r="D136" s="11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13" ht="30" customHeight="1" x14ac:dyDescent="0.3">
      <c r="A137" s="11"/>
      <c r="B137" s="11"/>
      <c r="C137" s="11"/>
      <c r="D137" s="11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 ht="30" customHeight="1" x14ac:dyDescent="0.3">
      <c r="A138" s="11"/>
      <c r="B138" s="11"/>
      <c r="C138" s="11"/>
      <c r="D138" s="11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 ht="30" customHeight="1" x14ac:dyDescent="0.3">
      <c r="A139" s="11"/>
      <c r="B139" s="11"/>
      <c r="C139" s="11"/>
      <c r="D139" s="11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13" ht="30" customHeight="1" x14ac:dyDescent="0.3">
      <c r="A140" s="11"/>
      <c r="B140" s="11"/>
      <c r="C140" s="11"/>
      <c r="D140" s="11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13" ht="30" customHeight="1" x14ac:dyDescent="0.3">
      <c r="A141" s="11"/>
      <c r="B141" s="11"/>
      <c r="C141" s="11"/>
      <c r="D141" s="11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 ht="30" customHeight="1" x14ac:dyDescent="0.3">
      <c r="A142" s="11"/>
      <c r="B142" s="11"/>
      <c r="C142" s="11"/>
      <c r="D142" s="11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 ht="30" customHeight="1" x14ac:dyDescent="0.3">
      <c r="A143" s="11"/>
      <c r="B143" s="11"/>
      <c r="C143" s="11"/>
      <c r="D143" s="11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13" ht="30" customHeight="1" x14ac:dyDescent="0.3">
      <c r="A144" s="11"/>
      <c r="B144" s="11"/>
      <c r="C144" s="11"/>
      <c r="D144" s="11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47" ht="30" customHeight="1" x14ac:dyDescent="0.3">
      <c r="A145" s="11"/>
      <c r="B145" s="11"/>
      <c r="C145" s="11"/>
      <c r="D145" s="11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47" ht="30" customHeight="1" x14ac:dyDescent="0.3">
      <c r="A146" s="11"/>
      <c r="B146" s="11"/>
      <c r="C146" s="11"/>
      <c r="D146" s="11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47" ht="30" customHeight="1" x14ac:dyDescent="0.3">
      <c r="A147" s="13" t="s">
        <v>70</v>
      </c>
      <c r="B147" s="11"/>
      <c r="C147" s="11"/>
      <c r="D147" s="11"/>
      <c r="E147" s="12"/>
      <c r="F147" s="12">
        <f>SUMIF(AR125:AR146,"",F125:F146)</f>
        <v>0</v>
      </c>
      <c r="G147" s="12"/>
      <c r="H147" s="12">
        <f>SUMIF(AR125:AR146,"",H125:H146)</f>
        <v>0</v>
      </c>
      <c r="I147" s="12"/>
      <c r="J147" s="12">
        <f>SUMIF(AR125:AR146,"",J125:J146)</f>
        <v>0</v>
      </c>
      <c r="K147" s="12"/>
      <c r="L147" s="12">
        <f>SUMIF(AR125:AR146,"",L125:L146)</f>
        <v>0</v>
      </c>
      <c r="M147" s="11"/>
      <c r="N147" t="s">
        <v>71</v>
      </c>
    </row>
    <row r="148" spans="1:47" ht="30" customHeight="1" x14ac:dyDescent="0.3">
      <c r="A148" s="13" t="s">
        <v>121</v>
      </c>
      <c r="B148" s="13" t="s">
        <v>52</v>
      </c>
      <c r="C148" s="11"/>
      <c r="D148" s="11"/>
      <c r="E148" s="12"/>
      <c r="F148" s="12"/>
      <c r="G148" s="12"/>
      <c r="H148" s="12"/>
      <c r="I148" s="12"/>
      <c r="J148" s="12"/>
      <c r="K148" s="12"/>
      <c r="L148" s="12"/>
      <c r="M148" s="11"/>
      <c r="Q148" s="1" t="s">
        <v>122</v>
      </c>
    </row>
    <row r="149" spans="1:47" ht="30" customHeight="1" x14ac:dyDescent="0.3">
      <c r="A149" s="13" t="s">
        <v>123</v>
      </c>
      <c r="B149" s="13" t="s">
        <v>52</v>
      </c>
      <c r="C149" s="13" t="s">
        <v>109</v>
      </c>
      <c r="D149" s="11">
        <v>1</v>
      </c>
      <c r="E149" s="12"/>
      <c r="F149" s="12"/>
      <c r="G149" s="12"/>
      <c r="H149" s="12"/>
      <c r="I149" s="12"/>
      <c r="J149" s="12"/>
      <c r="K149" s="12"/>
      <c r="L149" s="12"/>
      <c r="M149" s="13"/>
      <c r="N149" s="1"/>
      <c r="O149" s="1"/>
      <c r="P149" s="1"/>
      <c r="Q149" s="1"/>
      <c r="R149" s="1"/>
      <c r="S149" s="1"/>
      <c r="T149" s="1"/>
      <c r="AR149" s="1"/>
      <c r="AS149" s="1"/>
      <c r="AU149" s="1"/>
    </row>
    <row r="150" spans="1:47" ht="30" customHeight="1" x14ac:dyDescent="0.3">
      <c r="A150" s="11"/>
      <c r="B150" s="11"/>
      <c r="C150" s="11"/>
      <c r="D150" s="11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47" ht="30" customHeight="1" x14ac:dyDescent="0.3">
      <c r="A151" s="11"/>
      <c r="B151" s="11"/>
      <c r="C151" s="11"/>
      <c r="D151" s="11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47" ht="30" customHeight="1" x14ac:dyDescent="0.3">
      <c r="A152" s="11"/>
      <c r="B152" s="11"/>
      <c r="C152" s="11"/>
      <c r="D152" s="11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47" ht="30" customHeight="1" x14ac:dyDescent="0.3">
      <c r="A153" s="11"/>
      <c r="B153" s="11"/>
      <c r="C153" s="11"/>
      <c r="D153" s="11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47" ht="30" customHeight="1" x14ac:dyDescent="0.3">
      <c r="A154" s="11"/>
      <c r="B154" s="11"/>
      <c r="C154" s="11"/>
      <c r="D154" s="11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47" ht="30" customHeight="1" x14ac:dyDescent="0.3">
      <c r="A155" s="11"/>
      <c r="B155" s="11"/>
      <c r="C155" s="11"/>
      <c r="D155" s="11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47" ht="30" customHeight="1" x14ac:dyDescent="0.3">
      <c r="A156" s="11"/>
      <c r="B156" s="11"/>
      <c r="C156" s="11"/>
      <c r="D156" s="11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47" ht="30" customHeight="1" x14ac:dyDescent="0.3">
      <c r="A157" s="11"/>
      <c r="B157" s="11"/>
      <c r="C157" s="11"/>
      <c r="D157" s="11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47" ht="30" customHeight="1" x14ac:dyDescent="0.3">
      <c r="A158" s="11"/>
      <c r="B158" s="11"/>
      <c r="C158" s="11"/>
      <c r="D158" s="11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47" ht="30" customHeight="1" x14ac:dyDescent="0.3">
      <c r="A159" s="11"/>
      <c r="B159" s="11"/>
      <c r="C159" s="11"/>
      <c r="D159" s="11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47" ht="30" customHeight="1" x14ac:dyDescent="0.3">
      <c r="A160" s="11"/>
      <c r="B160" s="11"/>
      <c r="C160" s="11"/>
      <c r="D160" s="11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48" ht="30" customHeight="1" x14ac:dyDescent="0.3">
      <c r="A161" s="11"/>
      <c r="B161" s="11"/>
      <c r="C161" s="11"/>
      <c r="D161" s="11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48" ht="30" customHeight="1" x14ac:dyDescent="0.3">
      <c r="A162" s="11"/>
      <c r="B162" s="11"/>
      <c r="C162" s="11"/>
      <c r="D162" s="11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48" ht="30" customHeight="1" x14ac:dyDescent="0.3">
      <c r="A163" s="11"/>
      <c r="B163" s="11"/>
      <c r="C163" s="11"/>
      <c r="D163" s="11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48" ht="30" customHeight="1" x14ac:dyDescent="0.3">
      <c r="A164" s="11"/>
      <c r="B164" s="11"/>
      <c r="C164" s="11"/>
      <c r="D164" s="11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48" ht="30" customHeight="1" x14ac:dyDescent="0.3">
      <c r="A165" s="11"/>
      <c r="B165" s="11"/>
      <c r="C165" s="11"/>
      <c r="D165" s="11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48" ht="30" customHeight="1" x14ac:dyDescent="0.3">
      <c r="A166" s="11"/>
      <c r="B166" s="11"/>
      <c r="C166" s="11"/>
      <c r="D166" s="11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48" ht="30" customHeight="1" x14ac:dyDescent="0.3">
      <c r="A167" s="11"/>
      <c r="B167" s="11"/>
      <c r="C167" s="11"/>
      <c r="D167" s="11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48" ht="30" customHeight="1" x14ac:dyDescent="0.3">
      <c r="A168" s="11"/>
      <c r="B168" s="11"/>
      <c r="C168" s="11"/>
      <c r="D168" s="11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48" ht="30" customHeight="1" x14ac:dyDescent="0.3">
      <c r="A169" s="11"/>
      <c r="B169" s="11"/>
      <c r="C169" s="11"/>
      <c r="D169" s="11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48" ht="30" customHeight="1" x14ac:dyDescent="0.3">
      <c r="A170" s="11"/>
      <c r="B170" s="11"/>
      <c r="C170" s="11"/>
      <c r="D170" s="11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48" ht="30" customHeight="1" x14ac:dyDescent="0.3">
      <c r="A171" s="13" t="s">
        <v>70</v>
      </c>
      <c r="B171" s="11"/>
      <c r="C171" s="11"/>
      <c r="D171" s="11"/>
      <c r="E171" s="12"/>
      <c r="F171" s="12">
        <f>SUMIF(AR149:AR170,"",F149:F170)</f>
        <v>0</v>
      </c>
      <c r="G171" s="12"/>
      <c r="H171" s="12">
        <f>SUMIF(AR149:AR170,"",H149:H170)</f>
        <v>0</v>
      </c>
      <c r="I171" s="12"/>
      <c r="J171" s="12">
        <f>SUMIF(AR149:AR170,"",J149:J170)</f>
        <v>0</v>
      </c>
      <c r="K171" s="12"/>
      <c r="L171" s="12">
        <f>SUMIF(AR149:AR170,"",L149:L170)</f>
        <v>0</v>
      </c>
      <c r="M171" s="11"/>
      <c r="N171" t="s">
        <v>71</v>
      </c>
    </row>
    <row r="172" spans="1:48" ht="30" customHeight="1" x14ac:dyDescent="0.3">
      <c r="A172" s="13" t="s">
        <v>124</v>
      </c>
      <c r="B172" s="13" t="s">
        <v>52</v>
      </c>
      <c r="C172" s="11"/>
      <c r="D172" s="11"/>
      <c r="E172" s="12"/>
      <c r="F172" s="12"/>
      <c r="G172" s="12"/>
      <c r="H172" s="12"/>
      <c r="I172" s="12"/>
      <c r="J172" s="12"/>
      <c r="K172" s="12"/>
      <c r="L172" s="12"/>
      <c r="M172" s="11"/>
      <c r="Q172" s="1" t="s">
        <v>125</v>
      </c>
    </row>
    <row r="173" spans="1:48" ht="30" customHeight="1" x14ac:dyDescent="0.3">
      <c r="A173" s="13" t="s">
        <v>126</v>
      </c>
      <c r="B173" s="13" t="s">
        <v>52</v>
      </c>
      <c r="C173" s="13" t="s">
        <v>109</v>
      </c>
      <c r="D173" s="11">
        <v>1</v>
      </c>
      <c r="E173" s="12"/>
      <c r="F173" s="12"/>
      <c r="G173" s="12"/>
      <c r="H173" s="12"/>
      <c r="I173" s="12"/>
      <c r="J173" s="12"/>
      <c r="K173" s="12"/>
      <c r="L173" s="12"/>
      <c r="M173" s="13"/>
      <c r="N173" s="1" t="s">
        <v>127</v>
      </c>
      <c r="O173" s="1" t="s">
        <v>52</v>
      </c>
      <c r="P173" s="1" t="s">
        <v>52</v>
      </c>
      <c r="Q173" s="1" t="s">
        <v>125</v>
      </c>
      <c r="R173" s="1" t="s">
        <v>63</v>
      </c>
      <c r="S173" s="1" t="s">
        <v>63</v>
      </c>
      <c r="T173" s="1" t="s">
        <v>62</v>
      </c>
      <c r="AR173" s="1" t="s">
        <v>52</v>
      </c>
      <c r="AS173" s="1" t="s">
        <v>52</v>
      </c>
      <c r="AU173" s="1" t="s">
        <v>128</v>
      </c>
      <c r="AV173">
        <v>49</v>
      </c>
    </row>
    <row r="174" spans="1:48" ht="30" customHeight="1" x14ac:dyDescent="0.3">
      <c r="A174" s="11"/>
      <c r="B174" s="11"/>
      <c r="C174" s="11"/>
      <c r="D174" s="11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48" ht="30" customHeight="1" x14ac:dyDescent="0.3">
      <c r="A175" s="11"/>
      <c r="B175" s="11"/>
      <c r="C175" s="11"/>
      <c r="D175" s="11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48" ht="30" customHeight="1" x14ac:dyDescent="0.3">
      <c r="A176" s="11"/>
      <c r="B176" s="11"/>
      <c r="C176" s="11"/>
      <c r="D176" s="11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13" ht="30" customHeight="1" x14ac:dyDescent="0.3">
      <c r="A177" s="11"/>
      <c r="B177" s="11"/>
      <c r="C177" s="11"/>
      <c r="D177" s="11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13" ht="30" customHeight="1" x14ac:dyDescent="0.3">
      <c r="A178" s="11"/>
      <c r="B178" s="11"/>
      <c r="C178" s="11"/>
      <c r="D178" s="11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13" ht="30" customHeight="1" x14ac:dyDescent="0.3">
      <c r="A179" s="11"/>
      <c r="B179" s="11"/>
      <c r="C179" s="11"/>
      <c r="D179" s="11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 ht="30" customHeight="1" x14ac:dyDescent="0.3">
      <c r="A180" s="11"/>
      <c r="B180" s="11"/>
      <c r="C180" s="11"/>
      <c r="D180" s="11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 ht="30" customHeight="1" x14ac:dyDescent="0.3">
      <c r="A181" s="11"/>
      <c r="B181" s="11"/>
      <c r="C181" s="11"/>
      <c r="D181" s="11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13" ht="30" customHeight="1" x14ac:dyDescent="0.3">
      <c r="A182" s="11"/>
      <c r="B182" s="11"/>
      <c r="C182" s="11"/>
      <c r="D182" s="11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13" ht="30" customHeight="1" x14ac:dyDescent="0.3">
      <c r="A183" s="11"/>
      <c r="B183" s="11"/>
      <c r="C183" s="11"/>
      <c r="D183" s="11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13" ht="30" customHeight="1" x14ac:dyDescent="0.3">
      <c r="A184" s="11"/>
      <c r="B184" s="11"/>
      <c r="C184" s="11"/>
      <c r="D184" s="11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13" ht="30" customHeight="1" x14ac:dyDescent="0.3">
      <c r="A185" s="11"/>
      <c r="B185" s="11"/>
      <c r="C185" s="11"/>
      <c r="D185" s="11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13" ht="30" customHeight="1" x14ac:dyDescent="0.3">
      <c r="A186" s="11"/>
      <c r="B186" s="11"/>
      <c r="C186" s="11"/>
      <c r="D186" s="11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 ht="30" customHeight="1" x14ac:dyDescent="0.3">
      <c r="A187" s="11"/>
      <c r="B187" s="11"/>
      <c r="C187" s="11"/>
      <c r="D187" s="11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 ht="30" customHeight="1" x14ac:dyDescent="0.3">
      <c r="A188" s="11"/>
      <c r="B188" s="11"/>
      <c r="C188" s="11"/>
      <c r="D188" s="11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13" ht="30" customHeight="1" x14ac:dyDescent="0.3">
      <c r="A189" s="11"/>
      <c r="B189" s="11"/>
      <c r="C189" s="11"/>
      <c r="D189" s="11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13" ht="30" customHeight="1" x14ac:dyDescent="0.3">
      <c r="A190" s="11"/>
      <c r="B190" s="11"/>
      <c r="C190" s="11"/>
      <c r="D190" s="11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13" ht="30" customHeight="1" x14ac:dyDescent="0.3">
      <c r="A191" s="11"/>
      <c r="B191" s="11"/>
      <c r="C191" s="11"/>
      <c r="D191" s="11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13" ht="30" customHeight="1" x14ac:dyDescent="0.3">
      <c r="A192" s="11"/>
      <c r="B192" s="11"/>
      <c r="C192" s="11"/>
      <c r="D192" s="11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14" ht="30" customHeight="1" x14ac:dyDescent="0.3">
      <c r="A193" s="11"/>
      <c r="B193" s="11"/>
      <c r="C193" s="11"/>
      <c r="D193" s="11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4" ht="30" customHeight="1" x14ac:dyDescent="0.3">
      <c r="A194" s="11"/>
      <c r="B194" s="11"/>
      <c r="C194" s="11"/>
      <c r="D194" s="11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4" ht="30" customHeight="1" x14ac:dyDescent="0.3">
      <c r="A195" s="13" t="s">
        <v>70</v>
      </c>
      <c r="B195" s="11"/>
      <c r="C195" s="11"/>
      <c r="D195" s="11"/>
      <c r="E195" s="12"/>
      <c r="F195" s="12">
        <f>SUMIF(AR173:AR194,"",F173:F194)</f>
        <v>0</v>
      </c>
      <c r="G195" s="12"/>
      <c r="H195" s="12">
        <f>SUMIF(AR173:AR194,"",H173:H194)</f>
        <v>0</v>
      </c>
      <c r="I195" s="12"/>
      <c r="J195" s="12">
        <f>SUMIF(AR173:AR194,"",J173:J194)</f>
        <v>0</v>
      </c>
      <c r="K195" s="12"/>
      <c r="L195" s="12">
        <f>SUMIF(AR173:AR194,"",L173:L194)</f>
        <v>0</v>
      </c>
      <c r="M195" s="11"/>
      <c r="N195" t="s">
        <v>71</v>
      </c>
    </row>
  </sheetData>
  <mergeCells count="44"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U2:AU3"/>
    <mergeCell ref="AV2:AV3"/>
    <mergeCell ref="AO2:AO3"/>
    <mergeCell ref="AP2:AP3"/>
    <mergeCell ref="AQ2:AQ3"/>
    <mergeCell ref="AR2:AR3"/>
    <mergeCell ref="AS2:AS3"/>
    <mergeCell ref="AT2:AT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A126-40F7-40B0-996C-D35F4D5EFB75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5</vt:i4>
      </vt:variant>
    </vt:vector>
  </HeadingPairs>
  <TitlesOfParts>
    <vt:vector size="9" baseType="lpstr">
      <vt:lpstr>원가계산서</vt:lpstr>
      <vt:lpstr>공종별집계표</vt:lpstr>
      <vt:lpstr>공종별내역서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2024-02-28T05:49:58Z</dcterms:created>
  <dcterms:modified xsi:type="dcterms:W3CDTF">2024-03-08T09:18:25Z</dcterms:modified>
</cp:coreProperties>
</file>